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ose.jimenez\Desktop\PORTAL TRANSPARENCIA ENERO 2024\"/>
    </mc:Choice>
  </mc:AlternateContent>
  <xr:revisionPtr revIDLastSave="0" documentId="13_ncr:1_{4D412CF4-0959-49FB-BBAC-DF546952AB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A REMUNERACIONES" sheetId="9" r:id="rId1"/>
  </sheets>
  <externalReferences>
    <externalReference r:id="rId2"/>
  </externalReferences>
  <definedNames>
    <definedName name="_xlnm._FilterDatabase" localSheetId="0" hidden="1">'TABLA REMUNERACIONES'!$A$8:$R$68</definedName>
    <definedName name="Tabla_HE_2016">'[1]TABLA REMU HE'!$C$8:$E$27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9" l="1"/>
  <c r="L14" i="9"/>
  <c r="P14" i="9"/>
  <c r="L15" i="9"/>
  <c r="P15" i="9"/>
  <c r="L16" i="9"/>
  <c r="P16" i="9"/>
  <c r="L17" i="9"/>
  <c r="P17" i="9"/>
  <c r="L44" i="9"/>
  <c r="P44" i="9"/>
  <c r="P9" i="9"/>
  <c r="P21" i="9" l="1"/>
  <c r="P20" i="9"/>
  <c r="P19" i="9"/>
  <c r="P18" i="9"/>
  <c r="P52" i="9" l="1"/>
  <c r="L52" i="9"/>
  <c r="P51" i="9"/>
  <c r="L51" i="9"/>
  <c r="P50" i="9"/>
  <c r="L50" i="9"/>
  <c r="P49" i="9"/>
  <c r="L49" i="9"/>
  <c r="P48" i="9"/>
  <c r="L48" i="9"/>
  <c r="P47" i="9"/>
  <c r="L47" i="9"/>
  <c r="P46" i="9"/>
  <c r="L46" i="9"/>
  <c r="P45" i="9"/>
  <c r="L45" i="9"/>
  <c r="P43" i="9"/>
  <c r="P42" i="9"/>
  <c r="L42" i="9"/>
  <c r="P41" i="9"/>
  <c r="L41" i="9"/>
  <c r="P40" i="9"/>
  <c r="L40" i="9"/>
  <c r="P39" i="9"/>
  <c r="L39" i="9"/>
  <c r="P38" i="9"/>
  <c r="L38" i="9"/>
  <c r="P37" i="9"/>
  <c r="L37" i="9"/>
  <c r="P36" i="9"/>
  <c r="L36" i="9"/>
  <c r="P35" i="9"/>
  <c r="L35" i="9"/>
  <c r="P34" i="9"/>
  <c r="L34" i="9"/>
  <c r="P33" i="9"/>
  <c r="L33" i="9"/>
  <c r="P32" i="9"/>
  <c r="L32" i="9"/>
  <c r="P31" i="9"/>
  <c r="L31" i="9"/>
  <c r="P30" i="9"/>
  <c r="L30" i="9"/>
  <c r="P29" i="9"/>
  <c r="L29" i="9"/>
  <c r="P28" i="9"/>
  <c r="L28" i="9"/>
  <c r="P27" i="9"/>
  <c r="L27" i="9"/>
  <c r="P26" i="9"/>
  <c r="L26" i="9"/>
  <c r="P25" i="9"/>
  <c r="L25" i="9"/>
  <c r="P24" i="9"/>
  <c r="L24" i="9"/>
  <c r="P23" i="9"/>
  <c r="L23" i="9"/>
  <c r="P22" i="9"/>
  <c r="L22" i="9"/>
  <c r="L21" i="9"/>
  <c r="L20" i="9"/>
  <c r="L19" i="9"/>
  <c r="L18" i="9"/>
  <c r="P13" i="9"/>
  <c r="L13" i="9"/>
  <c r="P12" i="9"/>
  <c r="L12" i="9"/>
  <c r="P11" i="9"/>
  <c r="L11" i="9"/>
  <c r="P10" i="9"/>
  <c r="L10" i="9"/>
  <c r="L9" i="9"/>
</calcChain>
</file>

<file path=xl/sharedStrings.xml><?xml version="1.0" encoding="utf-8"?>
<sst xmlns="http://schemas.openxmlformats.org/spreadsheetml/2006/main" count="124" uniqueCount="45">
  <si>
    <t>GRADO</t>
  </si>
  <si>
    <t>UNIDAD MONETARIA</t>
  </si>
  <si>
    <t>SUELDO BASE</t>
  </si>
  <si>
    <t>ASIGNAC. MUNICIPAL</t>
  </si>
  <si>
    <t>PESOS</t>
  </si>
  <si>
    <t>ALCALDE</t>
  </si>
  <si>
    <t>AUXILIAR</t>
  </si>
  <si>
    <t>ADMINISTRATIVO</t>
  </si>
  <si>
    <t>TECNICO</t>
  </si>
  <si>
    <t>INCREM.</t>
  </si>
  <si>
    <t>LEY 19.529 (1)</t>
  </si>
  <si>
    <t>LEY 18.566 BONIF. SALUD</t>
  </si>
  <si>
    <t>LEY 18.717 BONIF. UNICA</t>
  </si>
  <si>
    <t>BONIF. ART.10     LEY 18.675</t>
  </si>
  <si>
    <t>Escala de Sueldos y Remuneraciones para los Funcionarios Municipales</t>
  </si>
  <si>
    <t>ESTAMENTO</t>
  </si>
  <si>
    <t>No Aplica</t>
  </si>
  <si>
    <t>PROFESIONAL</t>
  </si>
  <si>
    <t>JEFATURA</t>
  </si>
  <si>
    <t>DIRECTIVO</t>
  </si>
  <si>
    <t xml:space="preserve">b) Mientras se mantenga al servicio del Estado sin solución de continuidad; y </t>
  </si>
  <si>
    <t>c) No se afilie a una Administradora de Fondos de Pensiones ( AFP ).</t>
  </si>
  <si>
    <r>
      <t xml:space="preserve">(2)  </t>
    </r>
    <r>
      <rPr>
        <sz val="10"/>
        <rFont val="Calibri"/>
        <family val="2"/>
        <scheme val="minor"/>
      </rPr>
      <t xml:space="preserve">En la columna </t>
    </r>
    <r>
      <rPr>
        <i/>
        <sz val="10"/>
        <rFont val="Calibri"/>
        <family val="2"/>
        <scheme val="minor"/>
      </rPr>
      <t>"Total de Remuneración Bruta Mensualizada"</t>
    </r>
    <r>
      <rPr>
        <sz val="10"/>
        <rFont val="Calibri"/>
        <family val="2"/>
        <scheme val="minor"/>
      </rPr>
      <t xml:space="preserve"> no incluye los siguientes haberes: Horas Extras, Bonif. Art. 11 Ley 18.675, Asig. Antigüedad, Asig. Profesional ni Asig. Especial Directivo Jefatura</t>
    </r>
    <r>
      <rPr>
        <b/>
        <sz val="10"/>
        <rFont val="Calibri"/>
        <family val="2"/>
        <scheme val="minor"/>
      </rPr>
      <t>.</t>
    </r>
  </si>
  <si>
    <t>LEY 18.695       ART. 69           (1)</t>
  </si>
  <si>
    <t>TOTAL REMUINERACION BRUTA MENSUALIZADA         (2)</t>
  </si>
  <si>
    <t>a) Personal en servicio a la época de entrada en vigor de la Ley  ( 01/01/1988);</t>
  </si>
  <si>
    <t>NOTAS :</t>
  </si>
  <si>
    <r>
      <t xml:space="preserve">(1)  </t>
    </r>
    <r>
      <rPr>
        <sz val="10"/>
        <rFont val="Calibri"/>
        <family val="2"/>
        <scheme val="minor"/>
      </rPr>
      <t>Si bien el cargo de Alcalde no tiene derecho a la Asignación que otorga la Ley 19.529, si le corresponde la establecida en el artículo 69 de la Ley N°18.695, Orgánica Constitucional de Municipalidades, modificada por la Ley N° 20.033.</t>
    </r>
  </si>
  <si>
    <r>
      <rPr>
        <b/>
        <sz val="10"/>
        <rFont val="Calibri"/>
        <family val="2"/>
        <scheme val="minor"/>
      </rPr>
      <t xml:space="preserve">(4) </t>
    </r>
    <r>
      <rPr>
        <sz val="10"/>
        <rFont val="Calibri"/>
        <family val="2"/>
        <scheme val="minor"/>
      </rPr>
      <t xml:space="preserve"> Bonificación del Art. 11 de la Ley N° 18.675, corresponde en el caso que se cumplan los siguientes requisitos copulativos:</t>
    </r>
  </si>
  <si>
    <r>
      <rPr>
        <b/>
        <sz val="10"/>
        <rFont val="Calibri"/>
        <family val="2"/>
        <scheme val="minor"/>
      </rPr>
      <t xml:space="preserve">(5) </t>
    </r>
    <r>
      <rPr>
        <sz val="10"/>
        <rFont val="Calibri"/>
        <family val="2"/>
        <scheme val="minor"/>
      </rPr>
      <t xml:space="preserve"> Asignación de Antigüedad (Bienios): se determina aplicando un 2% sobre el sueldo base del respectivo funcionario, por períodos de dos años, con un límite de treinta, esto es, 15 bienios.</t>
    </r>
  </si>
  <si>
    <r>
      <t xml:space="preserve">(6)  </t>
    </r>
    <r>
      <rPr>
        <sz val="10"/>
        <rFont val="Calibri"/>
        <family val="2"/>
        <scheme val="minor"/>
      </rPr>
      <t>Asignacion Profesional: corresponde solo para los funcionarios con Titulo Profesional pertenecientes a los escalafones Directivo, Jefatura y Profesional (Art. 1 de la Ley 20.922)</t>
    </r>
    <r>
      <rPr>
        <b/>
        <sz val="10"/>
        <rFont val="Calibri"/>
        <family val="2"/>
        <scheme val="minor"/>
      </rPr>
      <t>.</t>
    </r>
  </si>
  <si>
    <r>
      <t xml:space="preserve">(7)  </t>
    </r>
    <r>
      <rPr>
        <sz val="10"/>
        <rFont val="Calibri"/>
        <family val="2"/>
        <scheme val="minor"/>
      </rPr>
      <t>Asignacion Especial Directivo Jefatura: corresponde solo a funcinarios que cumplan con los requisios contemplados en el Art. Undécimo de las disposiciones transitorias de la Ley 20.922.</t>
    </r>
  </si>
  <si>
    <r>
      <t xml:space="preserve">(8)  </t>
    </r>
    <r>
      <rPr>
        <sz val="10"/>
        <rFont val="Calibri"/>
        <family val="2"/>
        <scheme val="minor"/>
      </rPr>
      <t>Asignacion Profesional no aplica para los cargos de Alcaldes ni Jueces de Policia Local (Art. 1, inciso 3, de la Ley 20.922).</t>
    </r>
  </si>
  <si>
    <t>BONIF. ART.11           LEY 18.675          (4)</t>
  </si>
  <si>
    <t>ASIG. ANTIGUEDAD (5)</t>
  </si>
  <si>
    <t xml:space="preserve">ASIG. PROFESIONAL        (6) </t>
  </si>
  <si>
    <t>ASIG. ESPECIAL DIRECTIVO JEFATURA      (7)</t>
  </si>
  <si>
    <r>
      <rPr>
        <b/>
        <sz val="10"/>
        <rFont val="Calibri"/>
        <family val="2"/>
        <scheme val="minor"/>
      </rPr>
      <t>(3)</t>
    </r>
    <r>
      <rPr>
        <sz val="10"/>
        <rFont val="Calibri"/>
        <family val="2"/>
        <scheme val="minor"/>
      </rPr>
      <t xml:space="preserve"> Horas Extras: corresponden a trabajos extraordinarios a continuación de la jornada ordinaria, de noche o en días sábados, domingos y festivos, cuando hayan de cumplirse tareas impostergables y autorizadas por el Sr. Alcalde (Art. 63 Ley N° 18.883).</t>
    </r>
  </si>
  <si>
    <r>
      <t xml:space="preserve">Haberes que atienden a situaciones específicas de cada funcionario </t>
    </r>
    <r>
      <rPr>
        <b/>
        <i/>
        <sz val="9"/>
        <color rgb="FFFFFFFF"/>
        <rFont val="Arial"/>
        <family val="2"/>
      </rPr>
      <t>(ver notas al pie de la Escala)</t>
    </r>
  </si>
  <si>
    <r>
      <rPr>
        <b/>
        <sz val="10"/>
        <rFont val="Calibri"/>
        <family val="2"/>
        <scheme val="minor"/>
      </rPr>
      <t xml:space="preserve">(9) </t>
    </r>
    <r>
      <rPr>
        <sz val="10"/>
        <rFont val="Calibri"/>
        <family val="2"/>
        <scheme val="minor"/>
      </rPr>
      <t xml:space="preserve"> Para el cargo de Juez de Policia Local se establece el derecho a la Asignación de Responsabilidad Judicial, establecida en la Ley N° 20.008, correspondiente al 30% de la suma del Sueldo Base y la Asignación Municipal. Junto a lo anterior se establece la Asignación de Incentivo por Gestión Jurisdiccional, establecida en la misma ley, el cual varía entre un 20% y un 10%, de la suma del Sueldo Base y la Asig. Municipal.</t>
    </r>
  </si>
  <si>
    <t>H.EXTRAS 25% DIURNAS          (3)</t>
  </si>
  <si>
    <t>H.EXTRAS  50%  NOCT/FEST           (3)</t>
  </si>
  <si>
    <t xml:space="preserve"> Diciembre 2024</t>
  </si>
  <si>
    <t>LEY 21.724</t>
  </si>
  <si>
    <t xml:space="preserve"> Reajuste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</si>
</sst>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€_-;\-* #,##0.00\ _€_-;_-* &quot;-&quot;??\ _€_-;_-@_-"/>
    <numFmt numFmtId="166" formatCode="_(* #,##0_);_(* \(#,##0\);_(* &quot;-&quot;??_);_(@_)"/>
    <numFmt numFmtId="168" formatCode="#,##0_ ;\-#,##0\ "/>
  </numFmts>
  <fonts count="19" x14ac:knownFonts="1">
    <font>
      <sz val="10"/>
      <name val="Arial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2"/>
      <color indexed="9"/>
      <name val="Arial"/>
      <family val="2"/>
    </font>
    <font>
      <b/>
      <sz val="7"/>
      <color indexed="9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9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 applyNumberFormat="0" applyFont="0" applyFill="0" applyBorder="0" applyProtection="0">
      <alignment horizontal="centerContinuous" vertical="center"/>
    </xf>
  </cellStyleXfs>
  <cellXfs count="3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3" fillId="2" borderId="0" xfId="0" applyFont="1" applyFill="1"/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8" fontId="10" fillId="0" borderId="1" xfId="1" applyNumberFormat="1" applyFont="1" applyFill="1" applyBorder="1" applyAlignment="1">
      <alignment horizontal="right" vertical="center"/>
    </xf>
    <xf numFmtId="166" fontId="10" fillId="0" borderId="1" xfId="1" applyNumberFormat="1" applyFont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17" fillId="0" borderId="0" xfId="0" applyFont="1"/>
    <xf numFmtId="0" fontId="11" fillId="0" borderId="0" xfId="0" applyFont="1"/>
    <xf numFmtId="0" fontId="3" fillId="0" borderId="0" xfId="0" applyFont="1"/>
    <xf numFmtId="1" fontId="11" fillId="0" borderId="0" xfId="0" applyNumberFormat="1" applyFont="1"/>
    <xf numFmtId="0" fontId="13" fillId="0" borderId="0" xfId="0" applyFont="1"/>
    <xf numFmtId="0" fontId="9" fillId="0" borderId="0" xfId="0" applyFont="1"/>
    <xf numFmtId="49" fontId="15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166" fontId="1" fillId="4" borderId="1" xfId="1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left" wrapText="1"/>
    </xf>
  </cellXfs>
  <cellStyles count="4">
    <cellStyle name="Centrar en Selección" xfId="3" xr:uid="{A556FC51-0DE4-4784-B3A5-60DEF32864E8}"/>
    <cellStyle name="Millares" xfId="1" builtinId="3"/>
    <cellStyle name="Normal" xfId="0" builtinId="0"/>
    <cellStyle name="Normal 2" xfId="2" xr:uid="{76CC81F0-2689-468B-A441-830C044E2293}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AF0F-1FA9-4BFF-90D1-B4AD9AA4DFDD}">
  <dimension ref="A1:T74"/>
  <sheetViews>
    <sheetView tabSelected="1" zoomScale="115" zoomScaleNormal="115" workbookViewId="0">
      <pane ySplit="8" topLeftCell="A9" activePane="bottomLeft" state="frozen"/>
      <selection pane="bottomLeft" activeCell="G15" sqref="G15"/>
    </sheetView>
  </sheetViews>
  <sheetFormatPr baseColWidth="10" defaultColWidth="11.42578125" defaultRowHeight="13.5" x14ac:dyDescent="0.25"/>
  <cols>
    <col min="1" max="1" width="16.42578125" style="1" customWidth="1"/>
    <col min="2" max="2" width="6.42578125" style="1" bestFit="1" customWidth="1"/>
    <col min="3" max="3" width="9" style="1" customWidth="1"/>
    <col min="4" max="4" width="8.7109375" style="1" customWidth="1"/>
    <col min="5" max="5" width="9.28515625" style="1" customWidth="1"/>
    <col min="6" max="6" width="9.7109375" style="1" customWidth="1"/>
    <col min="7" max="11" width="8.7109375" style="1" customWidth="1"/>
    <col min="12" max="12" width="13.42578125" style="1" customWidth="1"/>
    <col min="13" max="15" width="8.7109375" style="1" customWidth="1"/>
    <col min="16" max="16" width="10.42578125" style="1" customWidth="1"/>
    <col min="17" max="17" width="11.140625" style="1" customWidth="1"/>
    <col min="18" max="18" width="10.42578125" style="1" customWidth="1"/>
    <col min="19" max="16384" width="11.42578125" style="1"/>
  </cols>
  <sheetData>
    <row r="1" spans="1:20" ht="4.5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</row>
    <row r="2" spans="1:20" ht="14.25" customHeight="1" x14ac:dyDescent="0.25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0" ht="14.25" customHeight="1" x14ac:dyDescent="0.25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0" ht="14.25" customHeight="1" x14ac:dyDescent="0.25">
      <c r="A4" s="34" t="s">
        <v>43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20" ht="14.25" customHeight="1" x14ac:dyDescent="0.25">
      <c r="A5" s="34" t="s">
        <v>44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0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0" ht="30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6" t="s">
        <v>38</v>
      </c>
      <c r="N7" s="37"/>
      <c r="O7" s="37"/>
      <c r="P7" s="37"/>
      <c r="Q7" s="37"/>
      <c r="R7" s="37"/>
    </row>
    <row r="8" spans="1:20" ht="53.25" customHeight="1" x14ac:dyDescent="0.25">
      <c r="A8" s="9" t="s">
        <v>15</v>
      </c>
      <c r="B8" s="5" t="s">
        <v>0</v>
      </c>
      <c r="C8" s="5" t="s">
        <v>1</v>
      </c>
      <c r="D8" s="5" t="s">
        <v>2</v>
      </c>
      <c r="E8" s="5" t="s">
        <v>9</v>
      </c>
      <c r="F8" s="5" t="s">
        <v>3</v>
      </c>
      <c r="G8" s="5" t="s">
        <v>11</v>
      </c>
      <c r="H8" s="6" t="s">
        <v>13</v>
      </c>
      <c r="I8" s="5" t="s">
        <v>12</v>
      </c>
      <c r="J8" s="6" t="s">
        <v>10</v>
      </c>
      <c r="K8" s="6" t="s">
        <v>23</v>
      </c>
      <c r="L8" s="6" t="s">
        <v>24</v>
      </c>
      <c r="M8" s="6" t="s">
        <v>40</v>
      </c>
      <c r="N8" s="6" t="s">
        <v>41</v>
      </c>
      <c r="O8" s="6" t="s">
        <v>33</v>
      </c>
      <c r="P8" s="7" t="s">
        <v>34</v>
      </c>
      <c r="Q8" s="6" t="s">
        <v>35</v>
      </c>
      <c r="R8" s="7" t="s">
        <v>36</v>
      </c>
    </row>
    <row r="9" spans="1:20" x14ac:dyDescent="0.25">
      <c r="A9" s="12" t="s">
        <v>5</v>
      </c>
      <c r="B9" s="13">
        <v>1</v>
      </c>
      <c r="C9" s="13" t="s">
        <v>4</v>
      </c>
      <c r="D9" s="14">
        <v>852272</v>
      </c>
      <c r="E9" s="15">
        <v>183238.48</v>
      </c>
      <c r="F9" s="8">
        <v>3165452</v>
      </c>
      <c r="G9" s="8">
        <v>128170</v>
      </c>
      <c r="H9" s="8">
        <v>282926</v>
      </c>
      <c r="I9" s="8">
        <v>26345</v>
      </c>
      <c r="J9" s="8">
        <v>0</v>
      </c>
      <c r="K9" s="15">
        <v>4017724</v>
      </c>
      <c r="L9" s="16">
        <f t="shared" ref="L9:L52" si="0">SUM(D9:K9)</f>
        <v>8656127.4800000004</v>
      </c>
      <c r="M9" s="8">
        <v>0</v>
      </c>
      <c r="N9" s="8">
        <v>0</v>
      </c>
      <c r="O9" s="8">
        <v>170322</v>
      </c>
      <c r="P9" s="15">
        <f>D9*0.02</f>
        <v>17045.439999999999</v>
      </c>
      <c r="Q9" s="8">
        <v>0</v>
      </c>
      <c r="R9" s="8">
        <v>0</v>
      </c>
      <c r="S9" s="30"/>
      <c r="T9" s="10"/>
    </row>
    <row r="10" spans="1:20" x14ac:dyDescent="0.25">
      <c r="A10" s="12" t="s">
        <v>16</v>
      </c>
      <c r="B10" s="13">
        <v>2</v>
      </c>
      <c r="C10" s="13" t="s">
        <v>4</v>
      </c>
      <c r="D10" s="14">
        <v>804406</v>
      </c>
      <c r="E10" s="15">
        <v>172947.29</v>
      </c>
      <c r="F10" s="8">
        <v>3028417</v>
      </c>
      <c r="G10" s="8">
        <v>132226</v>
      </c>
      <c r="H10" s="8">
        <v>290743</v>
      </c>
      <c r="I10" s="8">
        <v>26345</v>
      </c>
      <c r="J10" s="8">
        <v>0</v>
      </c>
      <c r="K10" s="15">
        <v>3832823</v>
      </c>
      <c r="L10" s="16">
        <f t="shared" ref="L10:L16" si="1">SUM(D10:K10)</f>
        <v>8287907.29</v>
      </c>
      <c r="M10" s="8">
        <v>0</v>
      </c>
      <c r="N10" s="8">
        <v>0</v>
      </c>
      <c r="O10" s="8">
        <v>175125</v>
      </c>
      <c r="P10" s="15">
        <f t="shared" ref="P10:P52" si="2">D10*0.02</f>
        <v>16088.12</v>
      </c>
      <c r="Q10" s="8">
        <v>0</v>
      </c>
      <c r="R10" s="8">
        <v>0</v>
      </c>
      <c r="S10" s="30"/>
      <c r="T10" s="10"/>
    </row>
    <row r="11" spans="1:20" x14ac:dyDescent="0.25">
      <c r="A11" s="12" t="s">
        <v>19</v>
      </c>
      <c r="B11" s="13">
        <v>3</v>
      </c>
      <c r="C11" s="13" t="s">
        <v>4</v>
      </c>
      <c r="D11" s="14">
        <v>849320</v>
      </c>
      <c r="E11" s="15">
        <v>182603.8</v>
      </c>
      <c r="F11" s="8">
        <v>2497234</v>
      </c>
      <c r="G11" s="8">
        <v>132756</v>
      </c>
      <c r="H11" s="8">
        <v>291819</v>
      </c>
      <c r="I11" s="8">
        <v>26345</v>
      </c>
      <c r="J11" s="8">
        <v>36141</v>
      </c>
      <c r="K11" s="8">
        <v>0</v>
      </c>
      <c r="L11" s="16">
        <f t="shared" si="1"/>
        <v>4016218.8</v>
      </c>
      <c r="M11" s="17">
        <v>22016.802631578947</v>
      </c>
      <c r="N11" s="17">
        <v>26420.163157894738</v>
      </c>
      <c r="O11" s="8">
        <v>175729</v>
      </c>
      <c r="P11" s="15">
        <f t="shared" si="2"/>
        <v>16986.400000000001</v>
      </c>
      <c r="Q11" s="8">
        <v>679463</v>
      </c>
      <c r="R11" s="8">
        <v>339733</v>
      </c>
      <c r="S11" s="30"/>
      <c r="T11" s="10"/>
    </row>
    <row r="12" spans="1:20" x14ac:dyDescent="0.25">
      <c r="A12" s="12" t="s">
        <v>19</v>
      </c>
      <c r="B12" s="13">
        <v>4</v>
      </c>
      <c r="C12" s="13" t="s">
        <v>4</v>
      </c>
      <c r="D12" s="14">
        <v>801269</v>
      </c>
      <c r="E12" s="15">
        <v>172272.83499999999</v>
      </c>
      <c r="F12" s="8">
        <v>2422863</v>
      </c>
      <c r="G12" s="8">
        <v>136264</v>
      </c>
      <c r="H12" s="8">
        <v>298606</v>
      </c>
      <c r="I12" s="8">
        <v>26345</v>
      </c>
      <c r="J12" s="8">
        <v>36141</v>
      </c>
      <c r="K12" s="8">
        <v>0</v>
      </c>
      <c r="L12" s="16">
        <f t="shared" si="1"/>
        <v>3893760.835</v>
      </c>
      <c r="M12" s="18">
        <v>21211.394736842103</v>
      </c>
      <c r="N12" s="18">
        <v>25453.673684210524</v>
      </c>
      <c r="O12" s="8">
        <v>179902</v>
      </c>
      <c r="P12" s="15">
        <f t="shared" si="2"/>
        <v>16025.380000000001</v>
      </c>
      <c r="Q12" s="19">
        <v>641009</v>
      </c>
      <c r="R12" s="19">
        <v>320505</v>
      </c>
      <c r="S12" s="30"/>
      <c r="T12" s="10"/>
    </row>
    <row r="13" spans="1:20" x14ac:dyDescent="0.25">
      <c r="A13" s="12" t="s">
        <v>19</v>
      </c>
      <c r="B13" s="13">
        <v>5</v>
      </c>
      <c r="C13" s="13" t="s">
        <v>4</v>
      </c>
      <c r="D13" s="14">
        <v>755941</v>
      </c>
      <c r="E13" s="15">
        <v>162527.315</v>
      </c>
      <c r="F13" s="8">
        <v>2082392</v>
      </c>
      <c r="G13" s="8">
        <v>139829</v>
      </c>
      <c r="H13" s="8">
        <v>305422</v>
      </c>
      <c r="I13" s="8">
        <v>26345</v>
      </c>
      <c r="J13" s="8">
        <v>36141</v>
      </c>
      <c r="K13" s="8">
        <v>0</v>
      </c>
      <c r="L13" s="16">
        <f t="shared" si="1"/>
        <v>3508597.3149999999</v>
      </c>
      <c r="M13" s="18">
        <v>18673.243421052633</v>
      </c>
      <c r="N13" s="18">
        <v>22407.892105263159</v>
      </c>
      <c r="O13" s="8">
        <v>184023</v>
      </c>
      <c r="P13" s="15">
        <f t="shared" si="2"/>
        <v>15118.82</v>
      </c>
      <c r="Q13" s="19">
        <v>638933</v>
      </c>
      <c r="R13" s="19">
        <v>319468</v>
      </c>
      <c r="S13" s="30"/>
      <c r="T13" s="10"/>
    </row>
    <row r="14" spans="1:20" x14ac:dyDescent="0.25">
      <c r="A14" s="12" t="s">
        <v>19</v>
      </c>
      <c r="B14" s="13">
        <v>6</v>
      </c>
      <c r="C14" s="13" t="s">
        <v>4</v>
      </c>
      <c r="D14" s="14">
        <v>713078</v>
      </c>
      <c r="E14" s="15">
        <v>153311.76999999999</v>
      </c>
      <c r="F14" s="8">
        <v>1759740</v>
      </c>
      <c r="G14" s="8">
        <v>130093</v>
      </c>
      <c r="H14" s="8">
        <v>341382</v>
      </c>
      <c r="I14" s="8">
        <v>26344</v>
      </c>
      <c r="J14" s="8">
        <v>41559</v>
      </c>
      <c r="K14" s="8">
        <v>0</v>
      </c>
      <c r="L14" s="16">
        <f t="shared" si="1"/>
        <v>3165507.77</v>
      </c>
      <c r="M14" s="18">
        <v>16268.539473684212</v>
      </c>
      <c r="N14" s="18">
        <v>19522.247368421053</v>
      </c>
      <c r="O14" s="8">
        <v>191450</v>
      </c>
      <c r="P14" s="15">
        <f t="shared" si="2"/>
        <v>14261.56</v>
      </c>
      <c r="Q14" s="19">
        <v>570457</v>
      </c>
      <c r="R14" s="19">
        <v>285228</v>
      </c>
      <c r="S14" s="30"/>
      <c r="T14" s="10"/>
    </row>
    <row r="15" spans="1:20" x14ac:dyDescent="0.25">
      <c r="A15" s="12" t="s">
        <v>19</v>
      </c>
      <c r="B15" s="13">
        <v>7</v>
      </c>
      <c r="C15" s="13" t="s">
        <v>4</v>
      </c>
      <c r="D15" s="14">
        <v>666359</v>
      </c>
      <c r="E15" s="15">
        <v>143267.185</v>
      </c>
      <c r="F15" s="8">
        <v>1337895</v>
      </c>
      <c r="G15" s="8">
        <v>98364</v>
      </c>
      <c r="H15" s="8">
        <v>238657</v>
      </c>
      <c r="I15" s="8">
        <v>26710</v>
      </c>
      <c r="J15" s="8">
        <v>42133</v>
      </c>
      <c r="K15" s="8">
        <v>0</v>
      </c>
      <c r="L15" s="16">
        <f t="shared" si="1"/>
        <v>2553385.1850000001</v>
      </c>
      <c r="M15" s="18">
        <v>13185.88157894737</v>
      </c>
      <c r="N15" s="18">
        <v>15823.057894736843</v>
      </c>
      <c r="O15" s="8">
        <v>134479</v>
      </c>
      <c r="P15" s="15">
        <f t="shared" si="2"/>
        <v>13327.18</v>
      </c>
      <c r="Q15" s="19">
        <v>527708</v>
      </c>
      <c r="R15" s="19">
        <v>263854</v>
      </c>
      <c r="S15" s="30"/>
      <c r="T15" s="10"/>
    </row>
    <row r="16" spans="1:20" x14ac:dyDescent="0.25">
      <c r="A16" s="12" t="s">
        <v>19</v>
      </c>
      <c r="B16" s="13">
        <v>8</v>
      </c>
      <c r="C16" s="13" t="s">
        <v>4</v>
      </c>
      <c r="D16" s="14">
        <v>628574</v>
      </c>
      <c r="E16" s="15">
        <v>135143.41</v>
      </c>
      <c r="F16" s="8">
        <v>1046589</v>
      </c>
      <c r="G16" s="8">
        <v>76464</v>
      </c>
      <c r="H16" s="8">
        <v>185467</v>
      </c>
      <c r="I16" s="8">
        <v>27214</v>
      </c>
      <c r="J16" s="8">
        <v>42927</v>
      </c>
      <c r="K16" s="8">
        <v>0</v>
      </c>
      <c r="L16" s="16">
        <f t="shared" si="1"/>
        <v>2142378.41</v>
      </c>
      <c r="M16" s="18">
        <v>11020.809210526315</v>
      </c>
      <c r="N16" s="18">
        <v>13224.971052631579</v>
      </c>
      <c r="O16" s="8">
        <v>104567</v>
      </c>
      <c r="P16" s="15">
        <f t="shared" si="2"/>
        <v>12571.48</v>
      </c>
      <c r="Q16" s="19">
        <v>482215</v>
      </c>
      <c r="R16" s="19">
        <v>241110</v>
      </c>
      <c r="S16" s="30"/>
      <c r="T16" s="10"/>
    </row>
    <row r="17" spans="1:20" x14ac:dyDescent="0.25">
      <c r="A17" s="12" t="s">
        <v>19</v>
      </c>
      <c r="B17" s="13">
        <v>9</v>
      </c>
      <c r="C17" s="13" t="s">
        <v>4</v>
      </c>
      <c r="D17" s="14">
        <v>581956</v>
      </c>
      <c r="E17" s="15">
        <v>125120.54</v>
      </c>
      <c r="F17" s="8">
        <v>804178</v>
      </c>
      <c r="G17" s="8">
        <v>58286</v>
      </c>
      <c r="H17" s="8">
        <v>141401</v>
      </c>
      <c r="I17" s="8">
        <v>27214</v>
      </c>
      <c r="J17" s="8">
        <v>42927</v>
      </c>
      <c r="K17" s="8">
        <v>0</v>
      </c>
      <c r="L17" s="16">
        <f t="shared" si="0"/>
        <v>1781082.54</v>
      </c>
      <c r="M17" s="18">
        <v>9119.3026315789466</v>
      </c>
      <c r="N17" s="18">
        <v>10943.163157894736</v>
      </c>
      <c r="O17" s="8">
        <v>79679</v>
      </c>
      <c r="P17" s="15">
        <f t="shared" si="2"/>
        <v>11639.12</v>
      </c>
      <c r="Q17" s="19">
        <v>436385</v>
      </c>
      <c r="R17" s="19">
        <v>218191</v>
      </c>
      <c r="S17" s="30"/>
      <c r="T17" s="10"/>
    </row>
    <row r="18" spans="1:20" x14ac:dyDescent="0.25">
      <c r="A18" s="12" t="s">
        <v>17</v>
      </c>
      <c r="B18" s="13">
        <v>5</v>
      </c>
      <c r="C18" s="13" t="s">
        <v>4</v>
      </c>
      <c r="D18" s="14">
        <v>755941</v>
      </c>
      <c r="E18" s="15">
        <v>162527.315</v>
      </c>
      <c r="F18" s="8">
        <v>2082392</v>
      </c>
      <c r="G18" s="8">
        <v>139829</v>
      </c>
      <c r="H18" s="8">
        <v>305422</v>
      </c>
      <c r="I18" s="8">
        <v>26345</v>
      </c>
      <c r="J18" s="8">
        <v>36141</v>
      </c>
      <c r="K18" s="8">
        <v>0</v>
      </c>
      <c r="L18" s="16">
        <f t="shared" ref="L18:L22" si="3">SUM(D18:K18)</f>
        <v>3508597.3149999999</v>
      </c>
      <c r="M18" s="18">
        <v>18673.243421052633</v>
      </c>
      <c r="N18" s="18">
        <v>22407.892105263159</v>
      </c>
      <c r="O18" s="8">
        <v>184023</v>
      </c>
      <c r="P18" s="15">
        <f>D18*0.02</f>
        <v>15118.82</v>
      </c>
      <c r="Q18" s="19">
        <v>638933</v>
      </c>
      <c r="R18" s="19">
        <v>319468</v>
      </c>
      <c r="S18" s="30"/>
      <c r="T18" s="10"/>
    </row>
    <row r="19" spans="1:20" x14ac:dyDescent="0.25">
      <c r="A19" s="12" t="s">
        <v>17</v>
      </c>
      <c r="B19" s="13">
        <v>6</v>
      </c>
      <c r="C19" s="13" t="s">
        <v>4</v>
      </c>
      <c r="D19" s="14">
        <v>713078</v>
      </c>
      <c r="E19" s="15">
        <v>153311.76999999999</v>
      </c>
      <c r="F19" s="8">
        <v>1759740</v>
      </c>
      <c r="G19" s="8">
        <v>130093</v>
      </c>
      <c r="H19" s="8">
        <v>341382</v>
      </c>
      <c r="I19" s="8">
        <v>26344</v>
      </c>
      <c r="J19" s="8">
        <v>41559</v>
      </c>
      <c r="K19" s="8">
        <v>0</v>
      </c>
      <c r="L19" s="16">
        <f t="shared" si="3"/>
        <v>3165507.77</v>
      </c>
      <c r="M19" s="18">
        <v>16268.539473684212</v>
      </c>
      <c r="N19" s="18">
        <v>19522.247368421053</v>
      </c>
      <c r="O19" s="8">
        <v>191450</v>
      </c>
      <c r="P19" s="15">
        <f>D19*0.02</f>
        <v>14261.56</v>
      </c>
      <c r="Q19" s="19">
        <v>570457</v>
      </c>
      <c r="R19" s="19">
        <v>285228</v>
      </c>
      <c r="S19" s="30"/>
      <c r="T19" s="10"/>
    </row>
    <row r="20" spans="1:20" x14ac:dyDescent="0.25">
      <c r="A20" s="12" t="s">
        <v>17</v>
      </c>
      <c r="B20" s="13">
        <v>7</v>
      </c>
      <c r="C20" s="13" t="s">
        <v>4</v>
      </c>
      <c r="D20" s="14">
        <v>666359</v>
      </c>
      <c r="E20" s="15">
        <v>143267.185</v>
      </c>
      <c r="F20" s="8">
        <v>1337895</v>
      </c>
      <c r="G20" s="8">
        <v>98364</v>
      </c>
      <c r="H20" s="8">
        <v>238657</v>
      </c>
      <c r="I20" s="8">
        <v>26710</v>
      </c>
      <c r="J20" s="8">
        <v>42133</v>
      </c>
      <c r="K20" s="8">
        <v>0</v>
      </c>
      <c r="L20" s="16">
        <f t="shared" si="3"/>
        <v>2553385.1850000001</v>
      </c>
      <c r="M20" s="18">
        <v>13185.88157894737</v>
      </c>
      <c r="N20" s="18">
        <v>15823.057894736843</v>
      </c>
      <c r="O20" s="8">
        <v>134479</v>
      </c>
      <c r="P20" s="15">
        <f>D20*0.02</f>
        <v>13327.18</v>
      </c>
      <c r="Q20" s="19">
        <v>527708</v>
      </c>
      <c r="R20" s="19">
        <v>263854</v>
      </c>
      <c r="S20" s="30"/>
      <c r="T20" s="10"/>
    </row>
    <row r="21" spans="1:20" x14ac:dyDescent="0.25">
      <c r="A21" s="12" t="s">
        <v>17</v>
      </c>
      <c r="B21" s="13">
        <v>8</v>
      </c>
      <c r="C21" s="13" t="s">
        <v>4</v>
      </c>
      <c r="D21" s="14">
        <v>628574</v>
      </c>
      <c r="E21" s="15">
        <v>135143.41</v>
      </c>
      <c r="F21" s="8">
        <v>1046589</v>
      </c>
      <c r="G21" s="8">
        <v>76464</v>
      </c>
      <c r="H21" s="8">
        <v>185467</v>
      </c>
      <c r="I21" s="8">
        <v>27214</v>
      </c>
      <c r="J21" s="8">
        <v>42927</v>
      </c>
      <c r="K21" s="8">
        <v>0</v>
      </c>
      <c r="L21" s="16">
        <f t="shared" si="3"/>
        <v>2142378.41</v>
      </c>
      <c r="M21" s="18">
        <v>11020.809210526315</v>
      </c>
      <c r="N21" s="18">
        <v>13224.971052631579</v>
      </c>
      <c r="O21" s="8">
        <v>104567</v>
      </c>
      <c r="P21" s="15">
        <f>D21*0.02</f>
        <v>12571.48</v>
      </c>
      <c r="Q21" s="19">
        <v>482215</v>
      </c>
      <c r="R21" s="19">
        <v>241110</v>
      </c>
      <c r="S21" s="30"/>
      <c r="T21" s="10"/>
    </row>
    <row r="22" spans="1:20" x14ac:dyDescent="0.25">
      <c r="A22" s="12" t="s">
        <v>17</v>
      </c>
      <c r="B22" s="13">
        <v>9</v>
      </c>
      <c r="C22" s="13" t="s">
        <v>4</v>
      </c>
      <c r="D22" s="14">
        <v>581956</v>
      </c>
      <c r="E22" s="15">
        <v>125120.54</v>
      </c>
      <c r="F22" s="8">
        <v>804178</v>
      </c>
      <c r="G22" s="8">
        <v>58286</v>
      </c>
      <c r="H22" s="8">
        <v>141401</v>
      </c>
      <c r="I22" s="8">
        <v>27214</v>
      </c>
      <c r="J22" s="8">
        <v>42927</v>
      </c>
      <c r="K22" s="8">
        <v>0</v>
      </c>
      <c r="L22" s="16">
        <f t="shared" si="3"/>
        <v>1781082.54</v>
      </c>
      <c r="M22" s="18">
        <v>9119.3026315789466</v>
      </c>
      <c r="N22" s="18">
        <v>10943.163157894736</v>
      </c>
      <c r="O22" s="8">
        <v>79679</v>
      </c>
      <c r="P22" s="15">
        <f t="shared" si="2"/>
        <v>11639.12</v>
      </c>
      <c r="Q22" s="19">
        <v>436385</v>
      </c>
      <c r="R22" s="19">
        <v>218191</v>
      </c>
      <c r="S22" s="30"/>
      <c r="T22" s="10"/>
    </row>
    <row r="23" spans="1:20" x14ac:dyDescent="0.25">
      <c r="A23" s="12" t="s">
        <v>17</v>
      </c>
      <c r="B23" s="13">
        <v>10</v>
      </c>
      <c r="C23" s="13" t="s">
        <v>4</v>
      </c>
      <c r="D23" s="14">
        <v>538888</v>
      </c>
      <c r="E23" s="15">
        <v>115860.92</v>
      </c>
      <c r="F23" s="8">
        <v>607869</v>
      </c>
      <c r="G23" s="8">
        <v>43592</v>
      </c>
      <c r="H23" s="8">
        <v>105676</v>
      </c>
      <c r="I23" s="8">
        <v>27214</v>
      </c>
      <c r="J23" s="8">
        <v>42927</v>
      </c>
      <c r="K23" s="8">
        <v>0</v>
      </c>
      <c r="L23" s="16">
        <f t="shared" si="0"/>
        <v>1482026.92</v>
      </c>
      <c r="M23" s="18">
        <v>7544.4539473684208</v>
      </c>
      <c r="N23" s="18">
        <v>9053.3447368421057</v>
      </c>
      <c r="O23" s="8">
        <v>59598</v>
      </c>
      <c r="P23" s="15">
        <f t="shared" si="2"/>
        <v>10777.76</v>
      </c>
      <c r="Q23" s="19">
        <v>394912</v>
      </c>
      <c r="R23" s="19">
        <v>197457</v>
      </c>
      <c r="S23" s="30"/>
      <c r="T23" s="10"/>
    </row>
    <row r="24" spans="1:20" x14ac:dyDescent="0.25">
      <c r="A24" s="12" t="s">
        <v>18</v>
      </c>
      <c r="B24" s="13">
        <v>7</v>
      </c>
      <c r="C24" s="13" t="s">
        <v>4</v>
      </c>
      <c r="D24" s="14">
        <v>666359</v>
      </c>
      <c r="E24" s="15">
        <v>143267.185</v>
      </c>
      <c r="F24" s="8">
        <v>1337895</v>
      </c>
      <c r="G24" s="8">
        <v>98364</v>
      </c>
      <c r="H24" s="8">
        <v>238657</v>
      </c>
      <c r="I24" s="8">
        <v>26710</v>
      </c>
      <c r="J24" s="8">
        <v>42133</v>
      </c>
      <c r="K24" s="8">
        <v>0</v>
      </c>
      <c r="L24" s="16">
        <f t="shared" ref="L24:L27" si="4">SUM(D24:K24)</f>
        <v>2553385.1850000001</v>
      </c>
      <c r="M24" s="18">
        <v>13185.88157894737</v>
      </c>
      <c r="N24" s="18">
        <v>15823.057894736843</v>
      </c>
      <c r="O24" s="8">
        <v>134479</v>
      </c>
      <c r="P24" s="15">
        <f t="shared" si="2"/>
        <v>13327.18</v>
      </c>
      <c r="Q24" s="19">
        <v>527708</v>
      </c>
      <c r="R24" s="19">
        <v>263854</v>
      </c>
      <c r="S24" s="30"/>
      <c r="T24" s="10"/>
    </row>
    <row r="25" spans="1:20" x14ac:dyDescent="0.25">
      <c r="A25" s="12" t="s">
        <v>18</v>
      </c>
      <c r="B25" s="13">
        <v>8</v>
      </c>
      <c r="C25" s="13" t="s">
        <v>4</v>
      </c>
      <c r="D25" s="14">
        <v>628574</v>
      </c>
      <c r="E25" s="15">
        <v>135143.41</v>
      </c>
      <c r="F25" s="8">
        <v>1046589</v>
      </c>
      <c r="G25" s="8">
        <v>76464</v>
      </c>
      <c r="H25" s="8">
        <v>185467</v>
      </c>
      <c r="I25" s="8">
        <v>27214</v>
      </c>
      <c r="J25" s="8">
        <v>42927</v>
      </c>
      <c r="K25" s="8">
        <v>0</v>
      </c>
      <c r="L25" s="16">
        <f t="shared" si="4"/>
        <v>2142378.41</v>
      </c>
      <c r="M25" s="18">
        <v>11020.809210526315</v>
      </c>
      <c r="N25" s="18">
        <v>13224.971052631579</v>
      </c>
      <c r="O25" s="8">
        <v>104567</v>
      </c>
      <c r="P25" s="15">
        <f t="shared" si="2"/>
        <v>12571.48</v>
      </c>
      <c r="Q25" s="19">
        <v>482215</v>
      </c>
      <c r="R25" s="19">
        <v>241110</v>
      </c>
      <c r="S25" s="30"/>
      <c r="T25" s="10"/>
    </row>
    <row r="26" spans="1:20" x14ac:dyDescent="0.25">
      <c r="A26" s="12" t="s">
        <v>18</v>
      </c>
      <c r="B26" s="13">
        <v>9</v>
      </c>
      <c r="C26" s="13" t="s">
        <v>4</v>
      </c>
      <c r="D26" s="14">
        <v>581956</v>
      </c>
      <c r="E26" s="15">
        <v>125120.54</v>
      </c>
      <c r="F26" s="8">
        <v>804178</v>
      </c>
      <c r="G26" s="8">
        <v>58286</v>
      </c>
      <c r="H26" s="8">
        <v>141401</v>
      </c>
      <c r="I26" s="8">
        <v>27214</v>
      </c>
      <c r="J26" s="8">
        <v>42927</v>
      </c>
      <c r="K26" s="8">
        <v>0</v>
      </c>
      <c r="L26" s="16">
        <f t="shared" si="4"/>
        <v>1781082.54</v>
      </c>
      <c r="M26" s="18">
        <v>9119.3026315789466</v>
      </c>
      <c r="N26" s="18">
        <v>10943.163157894736</v>
      </c>
      <c r="O26" s="8">
        <v>79679</v>
      </c>
      <c r="P26" s="15">
        <f t="shared" si="2"/>
        <v>11639.12</v>
      </c>
      <c r="Q26" s="19">
        <v>436385</v>
      </c>
      <c r="R26" s="19">
        <v>218191</v>
      </c>
      <c r="S26" s="30"/>
      <c r="T26" s="10"/>
    </row>
    <row r="27" spans="1:20" x14ac:dyDescent="0.25">
      <c r="A27" s="12" t="s">
        <v>18</v>
      </c>
      <c r="B27" s="13">
        <v>10</v>
      </c>
      <c r="C27" s="13" t="s">
        <v>4</v>
      </c>
      <c r="D27" s="14">
        <v>538888</v>
      </c>
      <c r="E27" s="15">
        <v>115860.92</v>
      </c>
      <c r="F27" s="8">
        <v>607869</v>
      </c>
      <c r="G27" s="8">
        <v>43592</v>
      </c>
      <c r="H27" s="8">
        <v>105676</v>
      </c>
      <c r="I27" s="8">
        <v>27214</v>
      </c>
      <c r="J27" s="8">
        <v>42927</v>
      </c>
      <c r="K27" s="8">
        <v>0</v>
      </c>
      <c r="L27" s="16">
        <f t="shared" si="4"/>
        <v>1482026.92</v>
      </c>
      <c r="M27" s="18">
        <v>7544.4539473684208</v>
      </c>
      <c r="N27" s="18">
        <v>9053.3447368421057</v>
      </c>
      <c r="O27" s="8">
        <v>59598</v>
      </c>
      <c r="P27" s="15">
        <f t="shared" si="2"/>
        <v>10777.76</v>
      </c>
      <c r="Q27" s="19">
        <v>394912</v>
      </c>
      <c r="R27" s="19">
        <v>197457</v>
      </c>
      <c r="S27" s="30"/>
      <c r="T27" s="10"/>
    </row>
    <row r="28" spans="1:20" x14ac:dyDescent="0.25">
      <c r="A28" s="12" t="s">
        <v>18</v>
      </c>
      <c r="B28" s="13">
        <v>11</v>
      </c>
      <c r="C28" s="13" t="s">
        <v>4</v>
      </c>
      <c r="D28" s="14">
        <v>499003</v>
      </c>
      <c r="E28" s="15">
        <v>107285.645</v>
      </c>
      <c r="F28" s="8">
        <v>459313</v>
      </c>
      <c r="G28" s="8">
        <v>32449</v>
      </c>
      <c r="H28" s="8">
        <v>78764</v>
      </c>
      <c r="I28" s="8">
        <v>27214</v>
      </c>
      <c r="J28" s="8">
        <v>42927</v>
      </c>
      <c r="K28" s="8">
        <v>0</v>
      </c>
      <c r="L28" s="16">
        <f t="shared" si="0"/>
        <v>1246955.645</v>
      </c>
      <c r="M28" s="18">
        <v>6304.7105263157891</v>
      </c>
      <c r="N28" s="18">
        <v>7565.652631578947</v>
      </c>
      <c r="O28" s="8">
        <v>44349</v>
      </c>
      <c r="P28" s="15">
        <f t="shared" si="2"/>
        <v>9980.06</v>
      </c>
      <c r="Q28" s="19">
        <v>357394</v>
      </c>
      <c r="R28" s="19">
        <v>178696</v>
      </c>
      <c r="S28" s="30"/>
      <c r="T28" s="10"/>
    </row>
    <row r="29" spans="1:20" x14ac:dyDescent="0.25">
      <c r="A29" s="12" t="s">
        <v>18</v>
      </c>
      <c r="B29" s="13">
        <v>12</v>
      </c>
      <c r="C29" s="13" t="s">
        <v>4</v>
      </c>
      <c r="D29" s="14">
        <v>462040</v>
      </c>
      <c r="E29" s="15">
        <v>99338.599999999991</v>
      </c>
      <c r="F29" s="8">
        <v>339032</v>
      </c>
      <c r="G29" s="8">
        <v>25918</v>
      </c>
      <c r="H29" s="8">
        <v>66615</v>
      </c>
      <c r="I29" s="8">
        <v>101270</v>
      </c>
      <c r="J29" s="8">
        <v>70922</v>
      </c>
      <c r="K29" s="8">
        <v>0</v>
      </c>
      <c r="L29" s="16">
        <f t="shared" si="0"/>
        <v>1165135.6000000001</v>
      </c>
      <c r="M29" s="18">
        <v>5270.21052631579</v>
      </c>
      <c r="N29" s="18">
        <v>6324.2526315789473</v>
      </c>
      <c r="O29" s="8">
        <v>38583</v>
      </c>
      <c r="P29" s="15">
        <f t="shared" si="2"/>
        <v>9240.8000000000011</v>
      </c>
      <c r="Q29" s="19">
        <v>323431</v>
      </c>
      <c r="R29" s="19">
        <v>161715</v>
      </c>
      <c r="S29" s="30"/>
      <c r="T29" s="10"/>
    </row>
    <row r="30" spans="1:20" x14ac:dyDescent="0.25">
      <c r="A30" s="12" t="s">
        <v>8</v>
      </c>
      <c r="B30" s="13">
        <v>9</v>
      </c>
      <c r="C30" s="13" t="s">
        <v>4</v>
      </c>
      <c r="D30" s="14">
        <v>581956</v>
      </c>
      <c r="E30" s="15">
        <v>125120.54</v>
      </c>
      <c r="F30" s="8">
        <v>804178</v>
      </c>
      <c r="G30" s="8">
        <v>58286</v>
      </c>
      <c r="H30" s="8">
        <v>141401</v>
      </c>
      <c r="I30" s="8">
        <v>27214</v>
      </c>
      <c r="J30" s="8">
        <v>42927</v>
      </c>
      <c r="K30" s="8">
        <v>0</v>
      </c>
      <c r="L30" s="16">
        <f t="shared" si="0"/>
        <v>1781082.54</v>
      </c>
      <c r="M30" s="18">
        <v>9119.3026315789466</v>
      </c>
      <c r="N30" s="18">
        <v>10943.163157894736</v>
      </c>
      <c r="O30" s="8">
        <v>79679</v>
      </c>
      <c r="P30" s="15">
        <f t="shared" si="2"/>
        <v>11639.12</v>
      </c>
      <c r="Q30" s="31">
        <v>0</v>
      </c>
      <c r="R30" s="31">
        <v>0</v>
      </c>
      <c r="S30" s="30"/>
      <c r="T30" s="10"/>
    </row>
    <row r="31" spans="1:20" x14ac:dyDescent="0.25">
      <c r="A31" s="12" t="s">
        <v>8</v>
      </c>
      <c r="B31" s="13">
        <v>10</v>
      </c>
      <c r="C31" s="13" t="s">
        <v>4</v>
      </c>
      <c r="D31" s="14">
        <v>538888</v>
      </c>
      <c r="E31" s="15">
        <v>115860.92</v>
      </c>
      <c r="F31" s="8">
        <v>607869</v>
      </c>
      <c r="G31" s="8">
        <v>43592</v>
      </c>
      <c r="H31" s="8">
        <v>105676</v>
      </c>
      <c r="I31" s="8">
        <v>27214</v>
      </c>
      <c r="J31" s="8">
        <v>42927</v>
      </c>
      <c r="K31" s="8">
        <v>0</v>
      </c>
      <c r="L31" s="16">
        <f t="shared" si="0"/>
        <v>1482026.92</v>
      </c>
      <c r="M31" s="18">
        <v>7544.4539473684208</v>
      </c>
      <c r="N31" s="18">
        <v>9053.3447368421057</v>
      </c>
      <c r="O31" s="8">
        <v>59598</v>
      </c>
      <c r="P31" s="15">
        <f t="shared" si="2"/>
        <v>10777.76</v>
      </c>
      <c r="Q31" s="31">
        <v>0</v>
      </c>
      <c r="R31" s="31">
        <v>0</v>
      </c>
      <c r="S31" s="30"/>
      <c r="T31" s="10"/>
    </row>
    <row r="32" spans="1:20" x14ac:dyDescent="0.25">
      <c r="A32" s="12" t="s">
        <v>8</v>
      </c>
      <c r="B32" s="13">
        <v>11</v>
      </c>
      <c r="C32" s="13" t="s">
        <v>4</v>
      </c>
      <c r="D32" s="14">
        <v>499003</v>
      </c>
      <c r="E32" s="15">
        <v>107285.645</v>
      </c>
      <c r="F32" s="8">
        <v>459313</v>
      </c>
      <c r="G32" s="8">
        <v>32449</v>
      </c>
      <c r="H32" s="8">
        <v>78764</v>
      </c>
      <c r="I32" s="8">
        <v>27214</v>
      </c>
      <c r="J32" s="8">
        <v>42927</v>
      </c>
      <c r="K32" s="8">
        <v>0</v>
      </c>
      <c r="L32" s="16">
        <f t="shared" ref="L32:L33" si="5">SUM(D32:K32)</f>
        <v>1246955.645</v>
      </c>
      <c r="M32" s="18">
        <v>6304.7105263157891</v>
      </c>
      <c r="N32" s="18">
        <v>7565.652631578947</v>
      </c>
      <c r="O32" s="8">
        <v>44349</v>
      </c>
      <c r="P32" s="15">
        <f t="shared" si="2"/>
        <v>9980.06</v>
      </c>
      <c r="Q32" s="31">
        <v>0</v>
      </c>
      <c r="R32" s="31">
        <v>0</v>
      </c>
      <c r="S32" s="30"/>
      <c r="T32" s="10"/>
    </row>
    <row r="33" spans="1:20" x14ac:dyDescent="0.25">
      <c r="A33" s="12" t="s">
        <v>8</v>
      </c>
      <c r="B33" s="13">
        <v>12</v>
      </c>
      <c r="C33" s="13" t="s">
        <v>4</v>
      </c>
      <c r="D33" s="14">
        <v>462040</v>
      </c>
      <c r="E33" s="15">
        <v>99338.599999999991</v>
      </c>
      <c r="F33" s="8">
        <v>339032</v>
      </c>
      <c r="G33" s="8">
        <v>25918</v>
      </c>
      <c r="H33" s="8">
        <v>66615</v>
      </c>
      <c r="I33" s="8">
        <v>101270</v>
      </c>
      <c r="J33" s="8">
        <v>70922</v>
      </c>
      <c r="K33" s="8">
        <v>0</v>
      </c>
      <c r="L33" s="16">
        <f t="shared" si="5"/>
        <v>1165135.6000000001</v>
      </c>
      <c r="M33" s="18">
        <v>5270.21052631579</v>
      </c>
      <c r="N33" s="18">
        <v>6324.2526315789473</v>
      </c>
      <c r="O33" s="8">
        <v>38583</v>
      </c>
      <c r="P33" s="15">
        <f t="shared" si="2"/>
        <v>9240.8000000000011</v>
      </c>
      <c r="Q33" s="31">
        <v>0</v>
      </c>
      <c r="R33" s="31">
        <v>0</v>
      </c>
      <c r="S33" s="30"/>
      <c r="T33" s="10"/>
    </row>
    <row r="34" spans="1:20" x14ac:dyDescent="0.25">
      <c r="A34" s="12" t="s">
        <v>8</v>
      </c>
      <c r="B34" s="13">
        <v>13</v>
      </c>
      <c r="C34" s="13" t="s">
        <v>4</v>
      </c>
      <c r="D34" s="14">
        <v>427798</v>
      </c>
      <c r="E34" s="15">
        <v>91976.569999999992</v>
      </c>
      <c r="F34" s="8">
        <v>252290</v>
      </c>
      <c r="G34" s="8">
        <v>18703</v>
      </c>
      <c r="H34" s="8">
        <v>49181</v>
      </c>
      <c r="I34" s="8">
        <v>98277</v>
      </c>
      <c r="J34" s="8">
        <v>70922</v>
      </c>
      <c r="K34" s="8">
        <v>0</v>
      </c>
      <c r="L34" s="16">
        <f t="shared" si="0"/>
        <v>1009147.5700000001</v>
      </c>
      <c r="M34" s="18">
        <v>4474.2631578947367</v>
      </c>
      <c r="N34" s="18">
        <v>5369.1157894736843</v>
      </c>
      <c r="O34" s="8">
        <v>26038</v>
      </c>
      <c r="P34" s="15">
        <f t="shared" si="2"/>
        <v>8555.9600000000009</v>
      </c>
      <c r="Q34" s="31">
        <v>0</v>
      </c>
      <c r="R34" s="31">
        <v>0</v>
      </c>
      <c r="S34" s="30"/>
      <c r="T34" s="10"/>
    </row>
    <row r="35" spans="1:20" x14ac:dyDescent="0.25">
      <c r="A35" s="12" t="s">
        <v>8</v>
      </c>
      <c r="B35" s="13">
        <v>14</v>
      </c>
      <c r="C35" s="13" t="s">
        <v>4</v>
      </c>
      <c r="D35" s="14">
        <v>396045</v>
      </c>
      <c r="E35" s="15">
        <v>85149.675000000003</v>
      </c>
      <c r="F35" s="8">
        <v>190575</v>
      </c>
      <c r="G35" s="8">
        <v>13827</v>
      </c>
      <c r="H35" s="8">
        <v>37082</v>
      </c>
      <c r="I35" s="8">
        <v>97491</v>
      </c>
      <c r="J35" s="8">
        <v>70922</v>
      </c>
      <c r="K35" s="8">
        <v>0</v>
      </c>
      <c r="L35" s="16">
        <f t="shared" si="0"/>
        <v>891091.67500000005</v>
      </c>
      <c r="M35" s="18">
        <v>3859.3421052631579</v>
      </c>
      <c r="N35" s="18">
        <v>4631.2105263157891</v>
      </c>
      <c r="O35" s="8">
        <v>19356</v>
      </c>
      <c r="P35" s="15">
        <f t="shared" si="2"/>
        <v>7920.9000000000005</v>
      </c>
      <c r="Q35" s="31">
        <v>0</v>
      </c>
      <c r="R35" s="31">
        <v>0</v>
      </c>
      <c r="S35" s="30"/>
      <c r="T35" s="10"/>
    </row>
    <row r="36" spans="1:20" x14ac:dyDescent="0.25">
      <c r="A36" s="12" t="s">
        <v>8</v>
      </c>
      <c r="B36" s="13">
        <v>15</v>
      </c>
      <c r="C36" s="13" t="s">
        <v>4</v>
      </c>
      <c r="D36" s="14">
        <v>366735</v>
      </c>
      <c r="E36" s="15">
        <v>78848.024999999994</v>
      </c>
      <c r="F36" s="8">
        <v>153072</v>
      </c>
      <c r="G36" s="8">
        <v>10819</v>
      </c>
      <c r="H36" s="8">
        <v>28757</v>
      </c>
      <c r="I36" s="8">
        <v>83954</v>
      </c>
      <c r="J36" s="8">
        <v>70922</v>
      </c>
      <c r="K36" s="8">
        <v>0</v>
      </c>
      <c r="L36" s="16">
        <f t="shared" si="0"/>
        <v>793107.02500000002</v>
      </c>
      <c r="M36" s="18">
        <v>3419.7828947368416</v>
      </c>
      <c r="N36" s="18">
        <v>4103.7394736842107</v>
      </c>
      <c r="O36" s="8">
        <v>15118</v>
      </c>
      <c r="P36" s="15">
        <f t="shared" si="2"/>
        <v>7334.7</v>
      </c>
      <c r="Q36" s="31">
        <v>0</v>
      </c>
      <c r="R36" s="31">
        <v>0</v>
      </c>
      <c r="S36" s="30"/>
      <c r="T36" s="10"/>
    </row>
    <row r="37" spans="1:20" x14ac:dyDescent="0.25">
      <c r="A37" s="12" t="s">
        <v>7</v>
      </c>
      <c r="B37" s="13">
        <v>11</v>
      </c>
      <c r="C37" s="13" t="s">
        <v>4</v>
      </c>
      <c r="D37" s="14">
        <v>499003</v>
      </c>
      <c r="E37" s="15">
        <v>107285.645</v>
      </c>
      <c r="F37" s="8">
        <v>459313</v>
      </c>
      <c r="G37" s="8">
        <v>32449</v>
      </c>
      <c r="H37" s="8">
        <v>78764</v>
      </c>
      <c r="I37" s="8">
        <v>27214</v>
      </c>
      <c r="J37" s="8">
        <v>42927</v>
      </c>
      <c r="K37" s="8">
        <v>0</v>
      </c>
      <c r="L37" s="16">
        <f t="shared" si="0"/>
        <v>1246955.645</v>
      </c>
      <c r="M37" s="18">
        <v>6304.7105263157891</v>
      </c>
      <c r="N37" s="18">
        <v>7565.652631578947</v>
      </c>
      <c r="O37" s="8">
        <v>44349</v>
      </c>
      <c r="P37" s="15">
        <f t="shared" si="2"/>
        <v>9980.06</v>
      </c>
      <c r="Q37" s="31">
        <v>0</v>
      </c>
      <c r="R37" s="31">
        <v>0</v>
      </c>
      <c r="S37" s="30"/>
      <c r="T37" s="10"/>
    </row>
    <row r="38" spans="1:20" x14ac:dyDescent="0.25">
      <c r="A38" s="12" t="s">
        <v>7</v>
      </c>
      <c r="B38" s="13">
        <v>12</v>
      </c>
      <c r="C38" s="13" t="s">
        <v>4</v>
      </c>
      <c r="D38" s="14">
        <v>462040</v>
      </c>
      <c r="E38" s="15">
        <v>99338.599999999991</v>
      </c>
      <c r="F38" s="8">
        <v>339032</v>
      </c>
      <c r="G38" s="8">
        <v>25918</v>
      </c>
      <c r="H38" s="8">
        <v>66615</v>
      </c>
      <c r="I38" s="8">
        <v>101270</v>
      </c>
      <c r="J38" s="8">
        <v>70922</v>
      </c>
      <c r="K38" s="8">
        <v>0</v>
      </c>
      <c r="L38" s="16">
        <f t="shared" si="0"/>
        <v>1165135.6000000001</v>
      </c>
      <c r="M38" s="18">
        <v>5270.21052631579</v>
      </c>
      <c r="N38" s="18">
        <v>6324.2526315789473</v>
      </c>
      <c r="O38" s="8">
        <v>38583</v>
      </c>
      <c r="P38" s="15">
        <f t="shared" si="2"/>
        <v>9240.8000000000011</v>
      </c>
      <c r="Q38" s="31">
        <v>0</v>
      </c>
      <c r="R38" s="31">
        <v>0</v>
      </c>
      <c r="S38" s="30"/>
      <c r="T38" s="10"/>
    </row>
    <row r="39" spans="1:20" x14ac:dyDescent="0.25">
      <c r="A39" s="12" t="s">
        <v>7</v>
      </c>
      <c r="B39" s="13">
        <v>13</v>
      </c>
      <c r="C39" s="13" t="s">
        <v>4</v>
      </c>
      <c r="D39" s="14">
        <v>427798</v>
      </c>
      <c r="E39" s="15">
        <v>91976.569999999992</v>
      </c>
      <c r="F39" s="8">
        <v>252290</v>
      </c>
      <c r="G39" s="8">
        <v>18703</v>
      </c>
      <c r="H39" s="8">
        <v>49181</v>
      </c>
      <c r="I39" s="8">
        <v>98277</v>
      </c>
      <c r="J39" s="8">
        <v>70922</v>
      </c>
      <c r="K39" s="8">
        <v>0</v>
      </c>
      <c r="L39" s="16">
        <f t="shared" ref="L39:L41" si="6">SUM(D39:K39)</f>
        <v>1009147.5700000001</v>
      </c>
      <c r="M39" s="18">
        <v>4474.2631578947367</v>
      </c>
      <c r="N39" s="18">
        <v>5369.1157894736843</v>
      </c>
      <c r="O39" s="8">
        <v>26038</v>
      </c>
      <c r="P39" s="15">
        <f t="shared" si="2"/>
        <v>8555.9600000000009</v>
      </c>
      <c r="Q39" s="31">
        <v>0</v>
      </c>
      <c r="R39" s="31">
        <v>0</v>
      </c>
      <c r="S39" s="30"/>
      <c r="T39" s="10"/>
    </row>
    <row r="40" spans="1:20" x14ac:dyDescent="0.25">
      <c r="A40" s="12" t="s">
        <v>7</v>
      </c>
      <c r="B40" s="13">
        <v>14</v>
      </c>
      <c r="C40" s="13" t="s">
        <v>4</v>
      </c>
      <c r="D40" s="14">
        <v>396045</v>
      </c>
      <c r="E40" s="15">
        <v>85149.675000000003</v>
      </c>
      <c r="F40" s="8">
        <v>190575</v>
      </c>
      <c r="G40" s="8">
        <v>13827</v>
      </c>
      <c r="H40" s="8">
        <v>37082</v>
      </c>
      <c r="I40" s="8">
        <v>97491</v>
      </c>
      <c r="J40" s="8">
        <v>70922</v>
      </c>
      <c r="K40" s="8">
        <v>0</v>
      </c>
      <c r="L40" s="16">
        <f t="shared" si="6"/>
        <v>891091.67500000005</v>
      </c>
      <c r="M40" s="18">
        <v>3859.3421052631579</v>
      </c>
      <c r="N40" s="18">
        <v>4631.2105263157891</v>
      </c>
      <c r="O40" s="8">
        <v>19356</v>
      </c>
      <c r="P40" s="15">
        <f t="shared" si="2"/>
        <v>7920.9000000000005</v>
      </c>
      <c r="Q40" s="31">
        <v>0</v>
      </c>
      <c r="R40" s="31">
        <v>0</v>
      </c>
      <c r="S40" s="30"/>
      <c r="T40" s="10"/>
    </row>
    <row r="41" spans="1:20" x14ac:dyDescent="0.25">
      <c r="A41" s="12" t="s">
        <v>7</v>
      </c>
      <c r="B41" s="13">
        <v>15</v>
      </c>
      <c r="C41" s="13" t="s">
        <v>4</v>
      </c>
      <c r="D41" s="14">
        <v>366735</v>
      </c>
      <c r="E41" s="15">
        <v>78848.024999999994</v>
      </c>
      <c r="F41" s="8">
        <v>153072</v>
      </c>
      <c r="G41" s="8">
        <v>10819</v>
      </c>
      <c r="H41" s="8">
        <v>28757</v>
      </c>
      <c r="I41" s="8">
        <v>83954</v>
      </c>
      <c r="J41" s="8">
        <v>70922</v>
      </c>
      <c r="K41" s="8">
        <v>0</v>
      </c>
      <c r="L41" s="16">
        <f t="shared" si="6"/>
        <v>793107.02500000002</v>
      </c>
      <c r="M41" s="18">
        <v>3419.7828947368416</v>
      </c>
      <c r="N41" s="18">
        <v>4103.7394736842107</v>
      </c>
      <c r="O41" s="8">
        <v>15118</v>
      </c>
      <c r="P41" s="15">
        <f t="shared" si="2"/>
        <v>7334.7</v>
      </c>
      <c r="Q41" s="31">
        <v>0</v>
      </c>
      <c r="R41" s="31">
        <v>0</v>
      </c>
      <c r="S41" s="30"/>
      <c r="T41" s="10"/>
    </row>
    <row r="42" spans="1:20" x14ac:dyDescent="0.25">
      <c r="A42" s="12" t="s">
        <v>7</v>
      </c>
      <c r="B42" s="13">
        <v>16</v>
      </c>
      <c r="C42" s="13" t="s">
        <v>4</v>
      </c>
      <c r="D42" s="14">
        <v>339506</v>
      </c>
      <c r="E42" s="15">
        <v>72993.789999999994</v>
      </c>
      <c r="F42" s="8">
        <v>150335</v>
      </c>
      <c r="G42" s="8">
        <v>10510</v>
      </c>
      <c r="H42" s="8">
        <v>28007</v>
      </c>
      <c r="I42" s="8">
        <v>88450</v>
      </c>
      <c r="J42" s="8">
        <v>70922</v>
      </c>
      <c r="K42" s="8">
        <v>0</v>
      </c>
      <c r="L42" s="16">
        <f>SUM(D42:K42)</f>
        <v>760723.79</v>
      </c>
      <c r="M42" s="18">
        <v>3222.6381578947371</v>
      </c>
      <c r="N42" s="18">
        <v>3867.1657894736845</v>
      </c>
      <c r="O42" s="8">
        <v>14698</v>
      </c>
      <c r="P42" s="15">
        <f t="shared" si="2"/>
        <v>6790.12</v>
      </c>
      <c r="Q42" s="19">
        <v>0</v>
      </c>
      <c r="R42" s="19">
        <v>0</v>
      </c>
      <c r="S42" s="30"/>
      <c r="T42" s="10"/>
    </row>
    <row r="43" spans="1:20" x14ac:dyDescent="0.25">
      <c r="A43" s="12" t="s">
        <v>7</v>
      </c>
      <c r="B43" s="13">
        <v>17</v>
      </c>
      <c r="C43" s="13" t="s">
        <v>4</v>
      </c>
      <c r="D43" s="14">
        <v>314365</v>
      </c>
      <c r="E43" s="15">
        <v>67588.475000000006</v>
      </c>
      <c r="F43" s="8">
        <v>116233</v>
      </c>
      <c r="G43" s="8">
        <v>7535</v>
      </c>
      <c r="H43" s="8">
        <v>20184</v>
      </c>
      <c r="I43" s="8">
        <v>82287</v>
      </c>
      <c r="J43" s="8">
        <v>70922</v>
      </c>
      <c r="K43" s="8">
        <v>0</v>
      </c>
      <c r="L43" s="16">
        <f t="shared" si="0"/>
        <v>679114.47499999998</v>
      </c>
      <c r="M43" s="18">
        <v>2832.8815789473683</v>
      </c>
      <c r="N43" s="18">
        <v>3399.4578947368423</v>
      </c>
      <c r="O43" s="8">
        <v>10550</v>
      </c>
      <c r="P43" s="15">
        <f t="shared" si="2"/>
        <v>6287.3</v>
      </c>
      <c r="Q43" s="19">
        <v>0</v>
      </c>
      <c r="R43" s="19">
        <v>0</v>
      </c>
      <c r="S43" s="30"/>
      <c r="T43" s="10"/>
    </row>
    <row r="44" spans="1:20" x14ac:dyDescent="0.25">
      <c r="A44" s="12" t="s">
        <v>7</v>
      </c>
      <c r="B44" s="13">
        <v>18</v>
      </c>
      <c r="C44" s="13" t="s">
        <v>4</v>
      </c>
      <c r="D44" s="14">
        <v>291087</v>
      </c>
      <c r="E44" s="15">
        <v>62583.705000000002</v>
      </c>
      <c r="F44" s="8">
        <v>112566</v>
      </c>
      <c r="G44" s="8">
        <v>6813</v>
      </c>
      <c r="H44" s="8">
        <v>18458</v>
      </c>
      <c r="I44" s="8">
        <v>82287</v>
      </c>
      <c r="J44" s="8">
        <v>70922</v>
      </c>
      <c r="K44" s="8">
        <v>0</v>
      </c>
      <c r="L44" s="16">
        <f t="shared" si="0"/>
        <v>644716.70500000007</v>
      </c>
      <c r="M44" s="18">
        <v>2655.6118421052633</v>
      </c>
      <c r="N44" s="18">
        <v>3186.734210526316</v>
      </c>
      <c r="O44" s="8">
        <v>9520</v>
      </c>
      <c r="P44" s="15">
        <f t="shared" si="2"/>
        <v>5821.74</v>
      </c>
      <c r="Q44" s="19">
        <v>0</v>
      </c>
      <c r="R44" s="19">
        <v>0</v>
      </c>
      <c r="S44" s="30"/>
      <c r="T44" s="10"/>
    </row>
    <row r="45" spans="1:20" x14ac:dyDescent="0.25">
      <c r="A45" s="12" t="s">
        <v>6</v>
      </c>
      <c r="B45" s="13">
        <v>13</v>
      </c>
      <c r="C45" s="13" t="s">
        <v>4</v>
      </c>
      <c r="D45" s="14">
        <v>427798</v>
      </c>
      <c r="E45" s="15">
        <v>91976.569999999992</v>
      </c>
      <c r="F45" s="8">
        <v>252290</v>
      </c>
      <c r="G45" s="8">
        <v>18703</v>
      </c>
      <c r="H45" s="8">
        <v>49181</v>
      </c>
      <c r="I45" s="8">
        <v>98277</v>
      </c>
      <c r="J45" s="8">
        <v>70922</v>
      </c>
      <c r="K45" s="8">
        <v>0</v>
      </c>
      <c r="L45" s="16">
        <f t="shared" si="0"/>
        <v>1009147.5700000001</v>
      </c>
      <c r="M45" s="18">
        <v>4474.2631578947367</v>
      </c>
      <c r="N45" s="18">
        <v>5369.1157894736843</v>
      </c>
      <c r="O45" s="8">
        <v>26038</v>
      </c>
      <c r="P45" s="15">
        <f t="shared" si="2"/>
        <v>8555.9600000000009</v>
      </c>
      <c r="Q45" s="31">
        <v>0</v>
      </c>
      <c r="R45" s="31">
        <v>0</v>
      </c>
      <c r="S45" s="30"/>
      <c r="T45" s="10"/>
    </row>
    <row r="46" spans="1:20" x14ac:dyDescent="0.25">
      <c r="A46" s="12" t="s">
        <v>6</v>
      </c>
      <c r="B46" s="13">
        <v>14</v>
      </c>
      <c r="C46" s="13" t="s">
        <v>4</v>
      </c>
      <c r="D46" s="14">
        <v>396045</v>
      </c>
      <c r="E46" s="15">
        <v>85149.675000000003</v>
      </c>
      <c r="F46" s="8">
        <v>190575</v>
      </c>
      <c r="G46" s="8">
        <v>13827</v>
      </c>
      <c r="H46" s="8">
        <v>37082</v>
      </c>
      <c r="I46" s="8">
        <v>97491</v>
      </c>
      <c r="J46" s="8">
        <v>70922</v>
      </c>
      <c r="K46" s="8">
        <v>0</v>
      </c>
      <c r="L46" s="16">
        <f t="shared" si="0"/>
        <v>891091.67500000005</v>
      </c>
      <c r="M46" s="18">
        <v>3859.3421052631579</v>
      </c>
      <c r="N46" s="18">
        <v>4631.2105263157891</v>
      </c>
      <c r="O46" s="8">
        <v>19356</v>
      </c>
      <c r="P46" s="15">
        <f t="shared" si="2"/>
        <v>7920.9000000000005</v>
      </c>
      <c r="Q46" s="31">
        <v>0</v>
      </c>
      <c r="R46" s="31">
        <v>0</v>
      </c>
      <c r="S46" s="30"/>
      <c r="T46" s="10"/>
    </row>
    <row r="47" spans="1:20" x14ac:dyDescent="0.25">
      <c r="A47" s="12" t="s">
        <v>6</v>
      </c>
      <c r="B47" s="13">
        <v>15</v>
      </c>
      <c r="C47" s="13" t="s">
        <v>4</v>
      </c>
      <c r="D47" s="14">
        <v>366735</v>
      </c>
      <c r="E47" s="15">
        <v>78848.024999999994</v>
      </c>
      <c r="F47" s="8">
        <v>153072</v>
      </c>
      <c r="G47" s="8">
        <v>10819</v>
      </c>
      <c r="H47" s="8">
        <v>28757</v>
      </c>
      <c r="I47" s="8">
        <v>83954</v>
      </c>
      <c r="J47" s="8">
        <v>70922</v>
      </c>
      <c r="K47" s="8">
        <v>0</v>
      </c>
      <c r="L47" s="16">
        <f t="shared" si="0"/>
        <v>793107.02500000002</v>
      </c>
      <c r="M47" s="18">
        <v>3419.7828947368416</v>
      </c>
      <c r="N47" s="18">
        <v>4103.7394736842107</v>
      </c>
      <c r="O47" s="8">
        <v>15118</v>
      </c>
      <c r="P47" s="15">
        <f t="shared" si="2"/>
        <v>7334.7</v>
      </c>
      <c r="Q47" s="31">
        <v>0</v>
      </c>
      <c r="R47" s="31">
        <v>0</v>
      </c>
      <c r="S47" s="30"/>
      <c r="T47" s="10"/>
    </row>
    <row r="48" spans="1:20" x14ac:dyDescent="0.25">
      <c r="A48" s="12" t="s">
        <v>6</v>
      </c>
      <c r="B48" s="13">
        <v>16</v>
      </c>
      <c r="C48" s="13" t="s">
        <v>4</v>
      </c>
      <c r="D48" s="14">
        <v>339506</v>
      </c>
      <c r="E48" s="15">
        <v>72993.789999999994</v>
      </c>
      <c r="F48" s="8">
        <v>150335</v>
      </c>
      <c r="G48" s="8">
        <v>10510</v>
      </c>
      <c r="H48" s="8">
        <v>28007</v>
      </c>
      <c r="I48" s="8">
        <v>88450</v>
      </c>
      <c r="J48" s="8">
        <v>70922</v>
      </c>
      <c r="K48" s="8">
        <v>0</v>
      </c>
      <c r="L48" s="16">
        <f>SUM(D48:K48)</f>
        <v>760723.79</v>
      </c>
      <c r="M48" s="18">
        <v>3222.6381578947371</v>
      </c>
      <c r="N48" s="18">
        <v>3867.1657894736845</v>
      </c>
      <c r="O48" s="8">
        <v>14698</v>
      </c>
      <c r="P48" s="15">
        <f t="shared" si="2"/>
        <v>6790.12</v>
      </c>
      <c r="Q48" s="19">
        <v>0</v>
      </c>
      <c r="R48" s="19">
        <v>0</v>
      </c>
      <c r="S48" s="30"/>
      <c r="T48" s="10"/>
    </row>
    <row r="49" spans="1:20" x14ac:dyDescent="0.25">
      <c r="A49" s="12" t="s">
        <v>6</v>
      </c>
      <c r="B49" s="13">
        <v>17</v>
      </c>
      <c r="C49" s="13" t="s">
        <v>4</v>
      </c>
      <c r="D49" s="14">
        <v>314365</v>
      </c>
      <c r="E49" s="15">
        <v>67588.475000000006</v>
      </c>
      <c r="F49" s="8">
        <v>116233</v>
      </c>
      <c r="G49" s="8">
        <v>7535</v>
      </c>
      <c r="H49" s="8">
        <v>20184</v>
      </c>
      <c r="I49" s="8">
        <v>82287</v>
      </c>
      <c r="J49" s="8">
        <v>70922</v>
      </c>
      <c r="K49" s="8">
        <v>0</v>
      </c>
      <c r="L49" s="16">
        <f t="shared" ref="L49:L50" si="7">SUM(D49:K49)</f>
        <v>679114.47499999998</v>
      </c>
      <c r="M49" s="18">
        <v>2832.8815789473683</v>
      </c>
      <c r="N49" s="18">
        <v>3399.4578947368423</v>
      </c>
      <c r="O49" s="8">
        <v>10550</v>
      </c>
      <c r="P49" s="15">
        <f t="shared" si="2"/>
        <v>6287.3</v>
      </c>
      <c r="Q49" s="19">
        <v>0</v>
      </c>
      <c r="R49" s="19">
        <v>0</v>
      </c>
      <c r="S49" s="30"/>
      <c r="T49" s="10"/>
    </row>
    <row r="50" spans="1:20" x14ac:dyDescent="0.25">
      <c r="A50" s="12" t="s">
        <v>6</v>
      </c>
      <c r="B50" s="13">
        <v>18</v>
      </c>
      <c r="C50" s="13" t="s">
        <v>4</v>
      </c>
      <c r="D50" s="14">
        <v>291087</v>
      </c>
      <c r="E50" s="15">
        <v>62583.705000000002</v>
      </c>
      <c r="F50" s="8">
        <v>112566</v>
      </c>
      <c r="G50" s="8">
        <v>6813</v>
      </c>
      <c r="H50" s="8">
        <v>18458</v>
      </c>
      <c r="I50" s="8">
        <v>82287</v>
      </c>
      <c r="J50" s="8">
        <v>70922</v>
      </c>
      <c r="K50" s="8">
        <v>0</v>
      </c>
      <c r="L50" s="16">
        <f t="shared" si="7"/>
        <v>644716.70500000007</v>
      </c>
      <c r="M50" s="18">
        <v>2655.6118421052633</v>
      </c>
      <c r="N50" s="18">
        <v>3186.734210526316</v>
      </c>
      <c r="O50" s="8">
        <v>9520</v>
      </c>
      <c r="P50" s="15">
        <f t="shared" si="2"/>
        <v>5821.74</v>
      </c>
      <c r="Q50" s="19">
        <v>0</v>
      </c>
      <c r="R50" s="19">
        <v>0</v>
      </c>
      <c r="S50" s="30"/>
      <c r="T50" s="10"/>
    </row>
    <row r="51" spans="1:20" x14ac:dyDescent="0.25">
      <c r="A51" s="12" t="s">
        <v>6</v>
      </c>
      <c r="B51" s="13">
        <v>19</v>
      </c>
      <c r="C51" s="13" t="s">
        <v>4</v>
      </c>
      <c r="D51" s="14">
        <v>272052</v>
      </c>
      <c r="E51" s="15">
        <v>58491.18</v>
      </c>
      <c r="F51" s="8">
        <v>123117</v>
      </c>
      <c r="G51" s="8">
        <v>6922</v>
      </c>
      <c r="H51" s="8">
        <v>18712</v>
      </c>
      <c r="I51" s="8">
        <v>85770</v>
      </c>
      <c r="J51" s="8">
        <v>70922</v>
      </c>
      <c r="K51" s="8">
        <v>0</v>
      </c>
      <c r="L51" s="16">
        <f t="shared" si="0"/>
        <v>635986.17999999993</v>
      </c>
      <c r="M51" s="18">
        <v>2599.7960526315792</v>
      </c>
      <c r="N51" s="18">
        <v>3119.7552631578947</v>
      </c>
      <c r="O51" s="8">
        <v>9717</v>
      </c>
      <c r="P51" s="15">
        <f t="shared" si="2"/>
        <v>5441.04</v>
      </c>
      <c r="Q51" s="19">
        <v>0</v>
      </c>
      <c r="R51" s="19">
        <v>0</v>
      </c>
      <c r="S51" s="30"/>
      <c r="T51" s="10"/>
    </row>
    <row r="52" spans="1:20" x14ac:dyDescent="0.25">
      <c r="A52" s="12" t="s">
        <v>16</v>
      </c>
      <c r="B52" s="13">
        <v>20</v>
      </c>
      <c r="C52" s="13" t="s">
        <v>4</v>
      </c>
      <c r="D52" s="14">
        <v>254266</v>
      </c>
      <c r="E52" s="15">
        <v>54667.19</v>
      </c>
      <c r="F52" s="8">
        <v>96979</v>
      </c>
      <c r="G52" s="8">
        <v>4506</v>
      </c>
      <c r="H52" s="8">
        <v>12632</v>
      </c>
      <c r="I52" s="8">
        <v>82402</v>
      </c>
      <c r="J52" s="8">
        <v>70922</v>
      </c>
      <c r="K52" s="8">
        <v>0</v>
      </c>
      <c r="L52" s="16">
        <f t="shared" si="0"/>
        <v>576374.18999999994</v>
      </c>
      <c r="M52" s="18">
        <v>2310.8223684210525</v>
      </c>
      <c r="N52" s="18">
        <v>2772.9868421052633</v>
      </c>
      <c r="O52" s="8">
        <v>0</v>
      </c>
      <c r="P52" s="15">
        <f t="shared" si="2"/>
        <v>5085.32</v>
      </c>
      <c r="Q52" s="19">
        <v>0</v>
      </c>
      <c r="R52" s="19">
        <v>0</v>
      </c>
      <c r="S52" s="30"/>
      <c r="T52" s="10"/>
    </row>
    <row r="53" spans="1:20" ht="15.75" x14ac:dyDescent="0.25">
      <c r="A53" s="20" t="s">
        <v>26</v>
      </c>
      <c r="B53" s="21"/>
      <c r="C53" s="22"/>
      <c r="D53" s="23"/>
      <c r="E53" s="23"/>
      <c r="F53" s="23"/>
      <c r="G53" s="23"/>
      <c r="H53" s="23"/>
      <c r="I53" s="21"/>
      <c r="J53" s="21"/>
      <c r="K53" s="21"/>
      <c r="L53" s="21"/>
      <c r="M53" s="21"/>
      <c r="N53" s="21"/>
      <c r="O53" s="24"/>
      <c r="P53" s="24"/>
      <c r="Q53" s="24"/>
      <c r="R53" s="25"/>
      <c r="S53" s="30"/>
      <c r="T53" s="10"/>
    </row>
    <row r="54" spans="1:20" ht="13.5" customHeight="1" x14ac:dyDescent="0.25">
      <c r="A54" s="38" t="s">
        <v>27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0"/>
      <c r="T54" s="10"/>
    </row>
    <row r="55" spans="1:20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0"/>
      <c r="T55" s="10"/>
    </row>
    <row r="56" spans="1:20" ht="13.5" customHeight="1" x14ac:dyDescent="0.25">
      <c r="A56" s="26" t="s">
        <v>22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4"/>
      <c r="R56" s="25"/>
      <c r="S56" s="30"/>
      <c r="T56" s="10"/>
    </row>
    <row r="57" spans="1:20" ht="13.5" customHeight="1" x14ac:dyDescent="0.25">
      <c r="A57" s="32" t="s">
        <v>37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0"/>
      <c r="T57" s="10"/>
    </row>
    <row r="58" spans="1:20" ht="13.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0"/>
      <c r="T58" s="10"/>
    </row>
    <row r="59" spans="1:20" x14ac:dyDescent="0.25">
      <c r="A59" s="29" t="s">
        <v>28</v>
      </c>
      <c r="B59" s="23"/>
      <c r="C59" s="22"/>
      <c r="D59" s="21"/>
      <c r="E59" s="21"/>
      <c r="F59" s="21"/>
      <c r="G59" s="23"/>
      <c r="H59" s="23"/>
      <c r="I59" s="21"/>
      <c r="J59" s="21"/>
      <c r="K59" s="21"/>
      <c r="L59" s="21"/>
      <c r="M59" s="21"/>
      <c r="N59" s="21"/>
      <c r="O59" s="24"/>
      <c r="P59" s="24"/>
      <c r="Q59" s="24"/>
      <c r="R59" s="25"/>
      <c r="S59" s="30"/>
      <c r="T59" s="10"/>
    </row>
    <row r="60" spans="1:20" x14ac:dyDescent="0.25">
      <c r="A60" s="23" t="s">
        <v>25</v>
      </c>
      <c r="B60" s="22"/>
      <c r="C60" s="22"/>
      <c r="D60" s="21"/>
      <c r="E60" s="21"/>
      <c r="F60" s="21"/>
      <c r="G60" s="23"/>
      <c r="H60" s="23"/>
      <c r="I60" s="21"/>
      <c r="J60" s="21"/>
      <c r="K60" s="21"/>
      <c r="L60" s="21"/>
      <c r="M60" s="21"/>
      <c r="N60" s="21"/>
      <c r="O60" s="24"/>
      <c r="P60" s="24"/>
      <c r="Q60" s="24"/>
      <c r="R60" s="25"/>
      <c r="S60" s="30"/>
      <c r="T60" s="10"/>
    </row>
    <row r="61" spans="1:20" x14ac:dyDescent="0.25">
      <c r="A61" s="23" t="s">
        <v>20</v>
      </c>
      <c r="B61" s="22"/>
      <c r="C61" s="22"/>
      <c r="D61" s="21"/>
      <c r="E61" s="21"/>
      <c r="F61" s="21"/>
      <c r="G61" s="23"/>
      <c r="H61" s="23"/>
      <c r="I61" s="21"/>
      <c r="J61" s="21"/>
      <c r="K61" s="21"/>
      <c r="L61" s="21"/>
      <c r="M61" s="21"/>
      <c r="N61" s="21"/>
      <c r="O61" s="24"/>
      <c r="P61" s="24"/>
      <c r="Q61" s="24"/>
      <c r="R61" s="25"/>
      <c r="S61" s="30"/>
      <c r="T61" s="10"/>
    </row>
    <row r="62" spans="1:20" x14ac:dyDescent="0.25">
      <c r="A62" s="23" t="s">
        <v>21</v>
      </c>
      <c r="B62" s="22"/>
      <c r="C62" s="22"/>
      <c r="D62" s="21"/>
      <c r="E62" s="21"/>
      <c r="F62" s="21"/>
      <c r="G62" s="23"/>
      <c r="H62" s="23"/>
      <c r="I62" s="21"/>
      <c r="J62" s="21"/>
      <c r="K62" s="21"/>
      <c r="L62" s="21"/>
      <c r="M62" s="21"/>
      <c r="N62" s="21"/>
      <c r="O62" s="24"/>
      <c r="P62" s="24"/>
      <c r="Q62" s="24"/>
      <c r="R62" s="25"/>
      <c r="S62" s="30"/>
      <c r="T62" s="10"/>
    </row>
    <row r="63" spans="1:20" x14ac:dyDescent="0.25">
      <c r="A63" s="29" t="s">
        <v>29</v>
      </c>
      <c r="B63" s="22"/>
      <c r="C63" s="22"/>
      <c r="D63" s="21"/>
      <c r="E63" s="21"/>
      <c r="F63" s="21"/>
      <c r="G63" s="23"/>
      <c r="H63" s="23"/>
      <c r="I63" s="21"/>
      <c r="J63" s="21"/>
      <c r="K63" s="21"/>
      <c r="L63" s="21"/>
      <c r="M63" s="21"/>
      <c r="N63" s="21"/>
      <c r="O63" s="24"/>
      <c r="P63" s="24"/>
      <c r="Q63" s="24"/>
      <c r="R63" s="25"/>
      <c r="S63" s="30"/>
      <c r="T63" s="10"/>
    </row>
    <row r="64" spans="1:20" x14ac:dyDescent="0.25">
      <c r="A64" s="28" t="s">
        <v>30</v>
      </c>
      <c r="B64" s="22"/>
      <c r="C64" s="22"/>
      <c r="D64" s="21"/>
      <c r="E64" s="21"/>
      <c r="F64" s="21"/>
      <c r="G64" s="23"/>
      <c r="H64" s="23"/>
      <c r="I64" s="21"/>
      <c r="J64" s="21"/>
      <c r="K64" s="21"/>
      <c r="L64" s="21"/>
      <c r="M64" s="21"/>
      <c r="N64" s="21"/>
      <c r="O64" s="24"/>
      <c r="P64" s="24"/>
      <c r="Q64" s="24"/>
      <c r="R64" s="25"/>
      <c r="S64" s="30"/>
      <c r="T64" s="10"/>
    </row>
    <row r="65" spans="1:20" x14ac:dyDescent="0.25">
      <c r="A65" s="28" t="s">
        <v>31</v>
      </c>
      <c r="B65" s="22"/>
      <c r="C65" s="22"/>
      <c r="D65" s="21"/>
      <c r="E65" s="21"/>
      <c r="F65" s="21"/>
      <c r="G65" s="23"/>
      <c r="H65" s="23"/>
      <c r="I65" s="21"/>
      <c r="J65" s="21"/>
      <c r="K65" s="21"/>
      <c r="L65" s="21"/>
      <c r="M65" s="21"/>
      <c r="N65" s="21"/>
      <c r="O65" s="24"/>
      <c r="P65" s="24"/>
      <c r="Q65" s="24"/>
      <c r="R65" s="25"/>
      <c r="S65" s="30"/>
      <c r="T65" s="10"/>
    </row>
    <row r="66" spans="1:20" x14ac:dyDescent="0.25">
      <c r="A66" s="28" t="s">
        <v>32</v>
      </c>
      <c r="B66" s="21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4"/>
      <c r="P66" s="24"/>
      <c r="Q66" s="24"/>
      <c r="R66" s="25"/>
      <c r="S66" s="30"/>
      <c r="T66" s="10"/>
    </row>
    <row r="67" spans="1:20" ht="14.25" customHeight="1" x14ac:dyDescent="0.25">
      <c r="A67" s="33" t="s">
        <v>39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0"/>
      <c r="T67" s="10"/>
    </row>
    <row r="68" spans="1:20" ht="14.2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0"/>
      <c r="T68" s="10"/>
    </row>
    <row r="69" spans="1:20" ht="14.25" x14ac:dyDescent="0.3">
      <c r="A69" s="4"/>
      <c r="B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3"/>
    </row>
    <row r="70" spans="1:20" ht="14.25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20" ht="14.25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20" ht="14.25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20" ht="14.25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20" ht="14.25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</sheetData>
  <autoFilter ref="A8:R68" xr:uid="{4A35AF0F-1FA9-4BFF-90D1-B4AD9AA4DFDD}"/>
  <mergeCells count="8">
    <mergeCell ref="A57:R58"/>
    <mergeCell ref="A67:R68"/>
    <mergeCell ref="A2:R2"/>
    <mergeCell ref="A3:R3"/>
    <mergeCell ref="A4:R4"/>
    <mergeCell ref="A5:R5"/>
    <mergeCell ref="M7:R7"/>
    <mergeCell ref="A54:R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REMUNERACIONES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Jose Luis Jimenez</cp:lastModifiedBy>
  <cp:lastPrinted>2024-01-12T19:26:07Z</cp:lastPrinted>
  <dcterms:created xsi:type="dcterms:W3CDTF">2013-10-02T08:20:44Z</dcterms:created>
  <dcterms:modified xsi:type="dcterms:W3CDTF">2025-01-22T21:03:50Z</dcterms:modified>
</cp:coreProperties>
</file>