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ANDRES MUNI - 31-07-2023\Transparencia\OK 2024\"/>
    </mc:Choice>
  </mc:AlternateContent>
  <xr:revisionPtr revIDLastSave="0" documentId="13_ncr:1_{C5CAE5DF-802A-41A6-B0B3-E19B9D4789C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LA REMUNERACIONES" sheetId="9" r:id="rId1"/>
  </sheets>
  <externalReferences>
    <externalReference r:id="rId2"/>
  </externalReferences>
  <definedNames>
    <definedName name="Tabla_HE_2016">'[1]TABLA REMU HE'!$C$8:$E$27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2" i="9" l="1"/>
  <c r="M52" i="9"/>
  <c r="Q51" i="9"/>
  <c r="M51" i="9"/>
  <c r="Q50" i="9"/>
  <c r="M50" i="9"/>
  <c r="Q49" i="9"/>
  <c r="M49" i="9"/>
  <c r="Q48" i="9"/>
  <c r="M48" i="9"/>
  <c r="Q47" i="9"/>
  <c r="M47" i="9"/>
  <c r="Q46" i="9"/>
  <c r="M46" i="9"/>
  <c r="Q45" i="9"/>
  <c r="M45" i="9"/>
  <c r="Q44" i="9"/>
  <c r="M44" i="9"/>
  <c r="Q43" i="9"/>
  <c r="M43" i="9"/>
  <c r="Q42" i="9"/>
  <c r="M42" i="9"/>
  <c r="Q41" i="9"/>
  <c r="M41" i="9"/>
  <c r="Q40" i="9"/>
  <c r="M40" i="9"/>
  <c r="Q39" i="9"/>
  <c r="M39" i="9"/>
  <c r="Q38" i="9"/>
  <c r="M38" i="9"/>
  <c r="Q37" i="9"/>
  <c r="M37" i="9"/>
  <c r="Q36" i="9"/>
  <c r="M36" i="9"/>
  <c r="Q35" i="9"/>
  <c r="M35" i="9"/>
  <c r="Q34" i="9"/>
  <c r="M34" i="9"/>
  <c r="Q33" i="9"/>
  <c r="M33" i="9"/>
  <c r="Q32" i="9"/>
  <c r="M32" i="9"/>
  <c r="Q31" i="9"/>
  <c r="M31" i="9"/>
  <c r="Q30" i="9"/>
  <c r="M30" i="9"/>
  <c r="Q29" i="9"/>
  <c r="M29" i="9"/>
  <c r="Q28" i="9"/>
  <c r="M28" i="9"/>
  <c r="Q27" i="9"/>
  <c r="M27" i="9"/>
  <c r="Q26" i="9"/>
  <c r="M26" i="9"/>
  <c r="Q25" i="9"/>
  <c r="M25" i="9"/>
  <c r="Q24" i="9"/>
  <c r="M24" i="9"/>
  <c r="Q23" i="9"/>
  <c r="M23" i="9"/>
  <c r="Q22" i="9"/>
  <c r="M22" i="9"/>
  <c r="Q21" i="9"/>
  <c r="M21" i="9"/>
  <c r="Q20" i="9"/>
  <c r="M20" i="9"/>
  <c r="Q19" i="9"/>
  <c r="M19" i="9"/>
  <c r="Q18" i="9"/>
  <c r="M18" i="9"/>
  <c r="Q17" i="9"/>
  <c r="M17" i="9"/>
  <c r="Q16" i="9"/>
  <c r="M16" i="9"/>
  <c r="Q15" i="9"/>
  <c r="M15" i="9"/>
  <c r="Q14" i="9"/>
  <c r="M14" i="9"/>
  <c r="Q13" i="9"/>
  <c r="M13" i="9"/>
  <c r="Q12" i="9"/>
  <c r="M12" i="9"/>
  <c r="Q11" i="9"/>
  <c r="M11" i="9"/>
  <c r="Q10" i="9"/>
  <c r="M10" i="9"/>
  <c r="Q9" i="9"/>
  <c r="M9" i="9"/>
</calcChain>
</file>

<file path=xl/sharedStrings.xml><?xml version="1.0" encoding="utf-8"?>
<sst xmlns="http://schemas.openxmlformats.org/spreadsheetml/2006/main" count="124" uniqueCount="45">
  <si>
    <t>GRADO</t>
  </si>
  <si>
    <t>UNIDAD MONETARIA</t>
  </si>
  <si>
    <t>SUELDO BASE</t>
  </si>
  <si>
    <t>ASIGNAC. MUNICIPAL</t>
  </si>
  <si>
    <t>PESOS</t>
  </si>
  <si>
    <t>ALCALDE</t>
  </si>
  <si>
    <t>AUXILIAR</t>
  </si>
  <si>
    <t>ADMINISTRATIVO</t>
  </si>
  <si>
    <t>TECNICO</t>
  </si>
  <si>
    <t>INCREM.</t>
  </si>
  <si>
    <t>LEY 19.529 (1)</t>
  </si>
  <si>
    <t>LEY 18.566 BONIF. SALUD</t>
  </si>
  <si>
    <t>LEY 18.717 BONIF. UNICA</t>
  </si>
  <si>
    <t>BONIF. ART.10     LEY 18.675</t>
  </si>
  <si>
    <t>Escala de Sueldos y Remuneraciones para los Funcionarios Municipales</t>
  </si>
  <si>
    <t>ESTAMENTO</t>
  </si>
  <si>
    <t>No Aplica</t>
  </si>
  <si>
    <t>PROFESIONAL</t>
  </si>
  <si>
    <t>JEFATURA</t>
  </si>
  <si>
    <t>DIRECTIVO</t>
  </si>
  <si>
    <t xml:space="preserve">b) Mientras se mantenga al servicio del Estado sin solución de continuidad; y </t>
  </si>
  <si>
    <t>c) No se afilie a una Administradora de Fondos de Pensiones ( AFP ).</t>
  </si>
  <si>
    <r>
      <t xml:space="preserve">(2)  </t>
    </r>
    <r>
      <rPr>
        <sz val="10"/>
        <rFont val="Calibri"/>
        <family val="2"/>
        <scheme val="minor"/>
      </rPr>
      <t xml:space="preserve">En la columna </t>
    </r>
    <r>
      <rPr>
        <i/>
        <sz val="10"/>
        <rFont val="Calibri"/>
        <family val="2"/>
        <scheme val="minor"/>
      </rPr>
      <t>"Total de Remuneración Bruta Mensualizada"</t>
    </r>
    <r>
      <rPr>
        <sz val="10"/>
        <rFont val="Calibri"/>
        <family val="2"/>
        <scheme val="minor"/>
      </rPr>
      <t xml:space="preserve"> no incluye los siguientes haberes: Horas Extras, Bonif. Art. 11 Ley 18.675, Asig. Antigüedad, Asig. Profesional ni Asig. Especial Directivo Jefatura</t>
    </r>
    <r>
      <rPr>
        <b/>
        <sz val="10"/>
        <rFont val="Calibri"/>
        <family val="2"/>
        <scheme val="minor"/>
      </rPr>
      <t>.</t>
    </r>
  </si>
  <si>
    <t>LEY 18.695       ART. 69           (1)</t>
  </si>
  <si>
    <t>TOTAL REMUINERACION BRUTA MENSUALIZADA         (2)</t>
  </si>
  <si>
    <t>a) Personal en servicio a la época de entrada en vigor de la Ley  ( 01/01/1988);</t>
  </si>
  <si>
    <t>NOTAS :</t>
  </si>
  <si>
    <r>
      <t xml:space="preserve">(1)  </t>
    </r>
    <r>
      <rPr>
        <sz val="10"/>
        <rFont val="Calibri"/>
        <family val="2"/>
        <scheme val="minor"/>
      </rPr>
      <t>Si bien el cargo de Alcalde no tiene derecho a la Asignación que otorga la Ley 19.529, si le corresponde la establecida en el artículo 69 de la Ley N°18.695, Orgánica Constitucional de Municipalidades, modificada por la Ley N° 20.033.</t>
    </r>
  </si>
  <si>
    <r>
      <rPr>
        <b/>
        <sz val="10"/>
        <rFont val="Calibri"/>
        <family val="2"/>
        <scheme val="minor"/>
      </rPr>
      <t xml:space="preserve">(4) </t>
    </r>
    <r>
      <rPr>
        <sz val="10"/>
        <rFont val="Calibri"/>
        <family val="2"/>
        <scheme val="minor"/>
      </rPr>
      <t xml:space="preserve"> Bonificación del Art. 11 de la Ley N° 18.675, corresponde en el caso que se cumplan los siguientes requisitos copulativos:</t>
    </r>
  </si>
  <si>
    <r>
      <rPr>
        <b/>
        <sz val="10"/>
        <rFont val="Calibri"/>
        <family val="2"/>
        <scheme val="minor"/>
      </rPr>
      <t xml:space="preserve">(5) </t>
    </r>
    <r>
      <rPr>
        <sz val="10"/>
        <rFont val="Calibri"/>
        <family val="2"/>
        <scheme val="minor"/>
      </rPr>
      <t xml:space="preserve"> Asignación de Antigüedad (Bienios): se determina aplicando un 2% sobre el sueldo base del respectivo funcionario, por períodos de dos años, con un límite de treinta, esto es, 15 bienios.</t>
    </r>
  </si>
  <si>
    <r>
      <t xml:space="preserve">(6)  </t>
    </r>
    <r>
      <rPr>
        <sz val="10"/>
        <rFont val="Calibri"/>
        <family val="2"/>
        <scheme val="minor"/>
      </rPr>
      <t>Asignacion Profesional: corresponde solo para los funcionarios con Titulo Profesional pertenecientes a los escalafones Directivo, Jefatura y Profesional (Art. 1 de la Ley 20.922)</t>
    </r>
    <r>
      <rPr>
        <b/>
        <sz val="10"/>
        <rFont val="Calibri"/>
        <family val="2"/>
        <scheme val="minor"/>
      </rPr>
      <t>.</t>
    </r>
  </si>
  <si>
    <r>
      <t xml:space="preserve">(7)  </t>
    </r>
    <r>
      <rPr>
        <sz val="10"/>
        <rFont val="Calibri"/>
        <family val="2"/>
        <scheme val="minor"/>
      </rPr>
      <t>Asignacion Especial Directivo Jefatura: corresponde solo a funcinarios que cumplan con los requisios contemplados en el Art. Undécimo de las disposiciones transitorias de la Ley 20.922.</t>
    </r>
  </si>
  <si>
    <r>
      <t xml:space="preserve">(8)  </t>
    </r>
    <r>
      <rPr>
        <sz val="10"/>
        <rFont val="Calibri"/>
        <family val="2"/>
        <scheme val="minor"/>
      </rPr>
      <t>Asignacion Profesional no aplica para los cargos de Alcaldes ni Jueces de Policia Local (Art. 1, inciso 3, de la Ley 20.922).</t>
    </r>
  </si>
  <si>
    <t>BONIF. ART.11           LEY 18.675          (4)</t>
  </si>
  <si>
    <t>ASIG. ANTIGUEDAD (5)</t>
  </si>
  <si>
    <t xml:space="preserve">ASIG. PROFESIONAL        (6) </t>
  </si>
  <si>
    <t>ASIG. ESPECIAL DIRECTIVO JEFATURA      (7)</t>
  </si>
  <si>
    <r>
      <rPr>
        <b/>
        <sz val="10"/>
        <rFont val="Calibri"/>
        <family val="2"/>
        <scheme val="minor"/>
      </rPr>
      <t>(3)</t>
    </r>
    <r>
      <rPr>
        <sz val="10"/>
        <rFont val="Calibri"/>
        <family val="2"/>
        <scheme val="minor"/>
      </rPr>
      <t xml:space="preserve"> Horas Extras: corresponden a trabajos extraordinarios a continuación de la jornada ordinaria, de noche o en días sábados, domingos y festivos, cuando hayan de cumplirse tareas impostergables y autorizadas por el Sr. Alcalde (Art. 63 Ley N° 18.883).</t>
    </r>
  </si>
  <si>
    <r>
      <t xml:space="preserve">Haberes que atienden a situaciones específicas de cada funcionario </t>
    </r>
    <r>
      <rPr>
        <b/>
        <i/>
        <sz val="9"/>
        <color rgb="FFFFFFFF"/>
        <rFont val="Arial"/>
        <family val="2"/>
      </rPr>
      <t>(ver notas al pie de la Escala)</t>
    </r>
  </si>
  <si>
    <r>
      <rPr>
        <b/>
        <sz val="10"/>
        <rFont val="Calibri"/>
        <family val="2"/>
        <scheme val="minor"/>
      </rPr>
      <t xml:space="preserve">(9) </t>
    </r>
    <r>
      <rPr>
        <sz val="10"/>
        <rFont val="Calibri"/>
        <family val="2"/>
        <scheme val="minor"/>
      </rPr>
      <t xml:space="preserve"> Para el cargo de Juez de Policia Local se establece el derecho a la Asignación de Responsabilidad Judicial, establecida en la Ley N° 20.008, correspondiente al 30% de la suma del Sueldo Base y la Asignación Municipal. Junto a lo anterior se establece la Asignación de Incentivo por Gestión Jurisdiccional, establecida en la misma ley, el cual varía entre un 20% y un 10%, de la suma del Sueldo Base y la Asig. Municipal.</t>
    </r>
  </si>
  <si>
    <t xml:space="preserve"> Vigente desde el 01 de Diciembre 2023 al 30 Noviembre 2024</t>
  </si>
  <si>
    <t>( Ley Nº 21.647 - D.O. 23/12/2023 )</t>
  </si>
  <si>
    <t xml:space="preserve"> Reajuste 4.3%</t>
  </si>
  <si>
    <t>H.EXTRAS 25% DIURNAS          (3)</t>
  </si>
  <si>
    <t>H.EXTRAS  50%  NOCT/FEST          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</si>
</sst>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\ _€_-;\-* #,##0.00\ _€_-;_-* &quot;-&quot;??\ _€_-;_-@_-"/>
    <numFmt numFmtId="166" formatCode="_(* #,##0_);_(* \(#,##0\);_(* &quot;-&quot;??_);_(@_)"/>
    <numFmt numFmtId="168" formatCode="#,##0_ ;\-#,##0\ "/>
  </numFmts>
  <fonts count="19" x14ac:knownFonts="1">
    <font>
      <sz val="10"/>
      <name val="Arial"/>
    </font>
    <font>
      <sz val="10"/>
      <name val="Arial"/>
      <family val="2"/>
    </font>
    <font>
      <b/>
      <sz val="9"/>
      <color indexed="9"/>
      <name val="Arial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2"/>
      <color indexed="9"/>
      <name val="Arial"/>
      <family val="2"/>
    </font>
    <font>
      <b/>
      <sz val="7"/>
      <color indexed="9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9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8" fillId="0" borderId="0" applyNumberFormat="0" applyFont="0" applyFill="0" applyBorder="0" applyProtection="0">
      <alignment horizontal="centerContinuous" vertical="center"/>
    </xf>
  </cellStyleXfs>
  <cellXfs count="3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3" fillId="2" borderId="0" xfId="0" applyFont="1" applyFill="1"/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6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8" fontId="10" fillId="0" borderId="1" xfId="1" applyNumberFormat="1" applyFont="1" applyFill="1" applyBorder="1" applyAlignment="1">
      <alignment horizontal="right" vertical="center"/>
    </xf>
    <xf numFmtId="166" fontId="10" fillId="0" borderId="1" xfId="1" applyNumberFormat="1" applyFont="1" applyBorder="1" applyAlignment="1">
      <alignment horizontal="right" vertical="center"/>
    </xf>
    <xf numFmtId="3" fontId="10" fillId="4" borderId="1" xfId="0" applyNumberFormat="1" applyFont="1" applyFill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166" fontId="10" fillId="0" borderId="1" xfId="0" applyNumberFormat="1" applyFont="1" applyBorder="1" applyAlignment="1">
      <alignment horizontal="right" vertical="center"/>
    </xf>
    <xf numFmtId="0" fontId="17" fillId="0" borderId="0" xfId="0" applyFont="1"/>
    <xf numFmtId="0" fontId="11" fillId="0" borderId="0" xfId="0" applyFont="1"/>
    <xf numFmtId="0" fontId="3" fillId="0" borderId="0" xfId="0" applyFont="1"/>
    <xf numFmtId="1" fontId="11" fillId="0" borderId="0" xfId="0" applyNumberFormat="1" applyFont="1"/>
    <xf numFmtId="0" fontId="13" fillId="0" borderId="0" xfId="0" applyFont="1"/>
    <xf numFmtId="0" fontId="9" fillId="0" borderId="0" xfId="0" applyFont="1"/>
    <xf numFmtId="49" fontId="15" fillId="0" borderId="0" xfId="0" applyNumberFormat="1" applyFont="1" applyAlignment="1">
      <alignment vertical="top"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left" wrapText="1"/>
    </xf>
  </cellXfs>
  <cellStyles count="4">
    <cellStyle name="Centrar en Selección" xfId="3" xr:uid="{A556FC51-0DE4-4784-B3A5-60DEF32864E8}"/>
    <cellStyle name="Millares" xfId="1" builtinId="3"/>
    <cellStyle name="Normal" xfId="0" builtinId="0"/>
    <cellStyle name="Normal 2" xfId="2" xr:uid="{76CC81F0-2689-468B-A441-830C044E2293}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5AF0F-1FA9-4BFF-90D1-B4AD9AA4DFDD}">
  <dimension ref="B1:U74"/>
  <sheetViews>
    <sheetView tabSelected="1" zoomScale="115" zoomScaleNormal="115" workbookViewId="0">
      <pane ySplit="8" topLeftCell="A9" activePane="bottomLeft" state="frozen"/>
      <selection pane="bottomLeft" activeCell="K18" sqref="K18"/>
    </sheetView>
  </sheetViews>
  <sheetFormatPr baseColWidth="10" defaultColWidth="11.42578125" defaultRowHeight="13.5" x14ac:dyDescent="0.25"/>
  <cols>
    <col min="1" max="1" width="11.42578125" style="1"/>
    <col min="2" max="2" width="16.42578125" style="1" customWidth="1"/>
    <col min="3" max="3" width="6.42578125" style="1" bestFit="1" customWidth="1"/>
    <col min="4" max="4" width="9" style="1" customWidth="1"/>
    <col min="5" max="5" width="8.7109375" style="1" customWidth="1"/>
    <col min="6" max="6" width="9.28515625" style="1" customWidth="1"/>
    <col min="7" max="7" width="9.7109375" style="1" customWidth="1"/>
    <col min="8" max="12" width="8.7109375" style="1" customWidth="1"/>
    <col min="13" max="13" width="13.42578125" style="1" customWidth="1"/>
    <col min="14" max="16" width="8.7109375" style="1" customWidth="1"/>
    <col min="17" max="17" width="10.42578125" style="1" customWidth="1"/>
    <col min="18" max="18" width="11.140625" style="1" customWidth="1"/>
    <col min="19" max="19" width="10.42578125" style="1" customWidth="1"/>
    <col min="20" max="16384" width="11.42578125" style="1"/>
  </cols>
  <sheetData>
    <row r="1" spans="2:21" ht="4.5" customHeight="1" x14ac:dyDescent="0.3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</row>
    <row r="2" spans="2:21" ht="14.25" customHeight="1" x14ac:dyDescent="0.25">
      <c r="B2" s="32" t="s">
        <v>14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2:21" ht="14.25" customHeight="1" x14ac:dyDescent="0.25">
      <c r="B3" s="32" t="s">
        <v>40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2:21" ht="14.25" customHeight="1" x14ac:dyDescent="0.25">
      <c r="B4" s="32" t="s">
        <v>41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2:21" ht="14.25" customHeight="1" x14ac:dyDescent="0.25">
      <c r="B5" s="32" t="s">
        <v>42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2:21" ht="9" customHeight="1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2:21" ht="30" customHeight="1" x14ac:dyDescent="0.3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4" t="s">
        <v>38</v>
      </c>
      <c r="O7" s="35"/>
      <c r="P7" s="35"/>
      <c r="Q7" s="35"/>
      <c r="R7" s="35"/>
      <c r="S7" s="35"/>
    </row>
    <row r="8" spans="2:21" ht="53.25" customHeight="1" x14ac:dyDescent="0.25">
      <c r="B8" s="9" t="s">
        <v>15</v>
      </c>
      <c r="C8" s="5" t="s">
        <v>0</v>
      </c>
      <c r="D8" s="5" t="s">
        <v>1</v>
      </c>
      <c r="E8" s="5" t="s">
        <v>2</v>
      </c>
      <c r="F8" s="5" t="s">
        <v>9</v>
      </c>
      <c r="G8" s="5" t="s">
        <v>3</v>
      </c>
      <c r="H8" s="5" t="s">
        <v>11</v>
      </c>
      <c r="I8" s="6" t="s">
        <v>13</v>
      </c>
      <c r="J8" s="5" t="s">
        <v>12</v>
      </c>
      <c r="K8" s="6" t="s">
        <v>10</v>
      </c>
      <c r="L8" s="6" t="s">
        <v>23</v>
      </c>
      <c r="M8" s="6" t="s">
        <v>24</v>
      </c>
      <c r="N8" s="6" t="s">
        <v>43</v>
      </c>
      <c r="O8" s="6" t="s">
        <v>44</v>
      </c>
      <c r="P8" s="6" t="s">
        <v>33</v>
      </c>
      <c r="Q8" s="7" t="s">
        <v>34</v>
      </c>
      <c r="R8" s="6" t="s">
        <v>35</v>
      </c>
      <c r="S8" s="7" t="s">
        <v>36</v>
      </c>
    </row>
    <row r="9" spans="2:21" x14ac:dyDescent="0.25">
      <c r="B9" s="12" t="s">
        <v>5</v>
      </c>
      <c r="C9" s="13">
        <v>1</v>
      </c>
      <c r="D9" s="13" t="s">
        <v>4</v>
      </c>
      <c r="E9" s="14">
        <v>823332</v>
      </c>
      <c r="F9" s="15">
        <v>177016.38</v>
      </c>
      <c r="G9" s="8">
        <v>3057964</v>
      </c>
      <c r="H9" s="8">
        <v>123818</v>
      </c>
      <c r="I9" s="8">
        <v>273318</v>
      </c>
      <c r="J9" s="8">
        <v>25451</v>
      </c>
      <c r="K9" s="8">
        <v>0</v>
      </c>
      <c r="L9" s="15">
        <v>3881296</v>
      </c>
      <c r="M9" s="16">
        <f t="shared" ref="M9:M52" si="0">SUM(E9:L9)</f>
        <v>8362195.3799999999</v>
      </c>
      <c r="N9" s="8">
        <v>0</v>
      </c>
      <c r="O9" s="8">
        <v>0</v>
      </c>
      <c r="P9" s="8">
        <v>164538</v>
      </c>
      <c r="Q9" s="15">
        <f t="shared" ref="Q9:Q52" si="1">E9*0.02</f>
        <v>16466.64</v>
      </c>
      <c r="R9" s="8">
        <v>0</v>
      </c>
      <c r="S9" s="8">
        <v>0</v>
      </c>
      <c r="U9" s="10"/>
    </row>
    <row r="10" spans="2:21" x14ac:dyDescent="0.25">
      <c r="B10" s="12" t="s">
        <v>16</v>
      </c>
      <c r="C10" s="13">
        <v>2</v>
      </c>
      <c r="D10" s="13" t="s">
        <v>4</v>
      </c>
      <c r="E10" s="14">
        <v>777092</v>
      </c>
      <c r="F10" s="15">
        <v>167074.78</v>
      </c>
      <c r="G10" s="8">
        <v>2925583</v>
      </c>
      <c r="H10" s="8">
        <v>127736</v>
      </c>
      <c r="I10" s="8">
        <v>280871</v>
      </c>
      <c r="J10" s="8">
        <v>25451</v>
      </c>
      <c r="K10" s="8">
        <v>0</v>
      </c>
      <c r="L10" s="15">
        <v>3702675</v>
      </c>
      <c r="M10" s="16">
        <f t="shared" ref="M10:M16" si="2">SUM(E10:L10)</f>
        <v>8006482.7800000003</v>
      </c>
      <c r="N10" s="8">
        <v>0</v>
      </c>
      <c r="O10" s="8">
        <v>0</v>
      </c>
      <c r="P10" s="8">
        <v>169178</v>
      </c>
      <c r="Q10" s="15">
        <f t="shared" si="1"/>
        <v>15541.84</v>
      </c>
      <c r="R10" s="8">
        <v>0</v>
      </c>
      <c r="S10" s="8">
        <v>0</v>
      </c>
      <c r="U10" s="10"/>
    </row>
    <row r="11" spans="2:21" x14ac:dyDescent="0.25">
      <c r="B11" s="12" t="s">
        <v>19</v>
      </c>
      <c r="C11" s="13">
        <v>3</v>
      </c>
      <c r="D11" s="13" t="s">
        <v>4</v>
      </c>
      <c r="E11" s="14">
        <v>820481</v>
      </c>
      <c r="F11" s="15">
        <v>176403.41500000001</v>
      </c>
      <c r="G11" s="8">
        <v>2412437</v>
      </c>
      <c r="H11" s="8">
        <v>128248</v>
      </c>
      <c r="I11" s="8">
        <v>281909</v>
      </c>
      <c r="J11" s="8">
        <v>25451</v>
      </c>
      <c r="K11" s="8">
        <v>34913</v>
      </c>
      <c r="L11" s="8">
        <v>0</v>
      </c>
      <c r="M11" s="16">
        <f t="shared" si="2"/>
        <v>3879842.415</v>
      </c>
      <c r="N11" s="17">
        <v>21269.19736842105</v>
      </c>
      <c r="O11" s="17">
        <v>25523.036842105263</v>
      </c>
      <c r="P11" s="8">
        <v>169762</v>
      </c>
      <c r="Q11" s="15">
        <f t="shared" si="1"/>
        <v>16409.62</v>
      </c>
      <c r="R11" s="8">
        <v>656391</v>
      </c>
      <c r="S11" s="8">
        <v>328197</v>
      </c>
      <c r="U11" s="10"/>
    </row>
    <row r="12" spans="2:21" x14ac:dyDescent="0.25">
      <c r="B12" s="12" t="s">
        <v>19</v>
      </c>
      <c r="C12" s="13">
        <v>4</v>
      </c>
      <c r="D12" s="13" t="s">
        <v>4</v>
      </c>
      <c r="E12" s="14">
        <v>774061</v>
      </c>
      <c r="F12" s="15">
        <v>166423.11499999999</v>
      </c>
      <c r="G12" s="8">
        <v>2340591</v>
      </c>
      <c r="H12" s="8">
        <v>131637</v>
      </c>
      <c r="I12" s="8">
        <v>288467</v>
      </c>
      <c r="J12" s="8">
        <v>25451</v>
      </c>
      <c r="K12" s="8">
        <v>34913</v>
      </c>
      <c r="L12" s="8">
        <v>0</v>
      </c>
      <c r="M12" s="16">
        <f t="shared" si="2"/>
        <v>3761543.1150000002</v>
      </c>
      <c r="N12" s="18">
        <v>20491.13157894737</v>
      </c>
      <c r="O12" s="18">
        <v>24589.357894736844</v>
      </c>
      <c r="P12" s="8">
        <v>173793</v>
      </c>
      <c r="Q12" s="15">
        <f t="shared" si="1"/>
        <v>15481.220000000001</v>
      </c>
      <c r="R12" s="19">
        <v>619243</v>
      </c>
      <c r="S12" s="19">
        <v>309622</v>
      </c>
      <c r="U12" s="10"/>
    </row>
    <row r="13" spans="2:21" x14ac:dyDescent="0.25">
      <c r="B13" s="12" t="s">
        <v>19</v>
      </c>
      <c r="C13" s="13">
        <v>5</v>
      </c>
      <c r="D13" s="13" t="s">
        <v>4</v>
      </c>
      <c r="E13" s="14">
        <v>730272</v>
      </c>
      <c r="F13" s="15">
        <v>157008.48000000001</v>
      </c>
      <c r="G13" s="8">
        <v>2011682</v>
      </c>
      <c r="H13" s="8">
        <v>135081</v>
      </c>
      <c r="I13" s="8">
        <v>295051</v>
      </c>
      <c r="J13" s="8">
        <v>25451</v>
      </c>
      <c r="K13" s="8">
        <v>34913</v>
      </c>
      <c r="L13" s="8">
        <v>0</v>
      </c>
      <c r="M13" s="16">
        <f t="shared" si="2"/>
        <v>3389458.48</v>
      </c>
      <c r="N13" s="18">
        <v>18039.17105263158</v>
      </c>
      <c r="O13" s="18">
        <v>21647.005263157895</v>
      </c>
      <c r="P13" s="8">
        <v>177774</v>
      </c>
      <c r="Q13" s="15">
        <f t="shared" si="1"/>
        <v>14605.44</v>
      </c>
      <c r="R13" s="19">
        <v>617237</v>
      </c>
      <c r="S13" s="19">
        <v>308620</v>
      </c>
      <c r="U13" s="10"/>
    </row>
    <row r="14" spans="2:21" x14ac:dyDescent="0.25">
      <c r="B14" s="12" t="s">
        <v>19</v>
      </c>
      <c r="C14" s="13">
        <v>6</v>
      </c>
      <c r="D14" s="13" t="s">
        <v>4</v>
      </c>
      <c r="E14" s="14">
        <v>688865</v>
      </c>
      <c r="F14" s="15">
        <v>148105.97500000001</v>
      </c>
      <c r="G14" s="8">
        <v>1699985</v>
      </c>
      <c r="H14" s="8">
        <v>125676</v>
      </c>
      <c r="I14" s="8">
        <v>329790</v>
      </c>
      <c r="J14" s="8">
        <v>25450</v>
      </c>
      <c r="K14" s="8">
        <v>40148</v>
      </c>
      <c r="L14" s="8">
        <v>0</v>
      </c>
      <c r="M14" s="16">
        <f t="shared" si="2"/>
        <v>3058019.9750000001</v>
      </c>
      <c r="N14" s="18">
        <v>15716.118421052632</v>
      </c>
      <c r="O14" s="18">
        <v>18859.342105263157</v>
      </c>
      <c r="P14" s="8">
        <v>184949</v>
      </c>
      <c r="Q14" s="15">
        <f t="shared" si="1"/>
        <v>13777.300000000001</v>
      </c>
      <c r="R14" s="19">
        <v>551087</v>
      </c>
      <c r="S14" s="19">
        <v>275542</v>
      </c>
      <c r="U14" s="10"/>
    </row>
    <row r="15" spans="2:21" x14ac:dyDescent="0.25">
      <c r="B15" s="12" t="s">
        <v>19</v>
      </c>
      <c r="C15" s="13">
        <v>7</v>
      </c>
      <c r="D15" s="13" t="s">
        <v>4</v>
      </c>
      <c r="E15" s="14">
        <v>643731</v>
      </c>
      <c r="F15" s="15">
        <v>138402.16500000001</v>
      </c>
      <c r="G15" s="8">
        <v>1292465</v>
      </c>
      <c r="H15" s="8">
        <v>95024</v>
      </c>
      <c r="I15" s="8">
        <v>230553</v>
      </c>
      <c r="J15" s="8">
        <v>25803</v>
      </c>
      <c r="K15" s="8">
        <v>40702</v>
      </c>
      <c r="L15" s="8">
        <v>0</v>
      </c>
      <c r="M15" s="16">
        <f t="shared" si="2"/>
        <v>2466680.165</v>
      </c>
      <c r="N15" s="18">
        <v>12738.131578947368</v>
      </c>
      <c r="O15" s="18">
        <v>15285.757894736842</v>
      </c>
      <c r="P15" s="8">
        <v>129912</v>
      </c>
      <c r="Q15" s="15">
        <f t="shared" si="1"/>
        <v>12874.62</v>
      </c>
      <c r="R15" s="19">
        <v>509789</v>
      </c>
      <c r="S15" s="19">
        <v>254895</v>
      </c>
      <c r="U15" s="10"/>
    </row>
    <row r="16" spans="2:21" x14ac:dyDescent="0.25">
      <c r="B16" s="12" t="s">
        <v>19</v>
      </c>
      <c r="C16" s="13">
        <v>8</v>
      </c>
      <c r="D16" s="13" t="s">
        <v>4</v>
      </c>
      <c r="E16" s="14">
        <v>607230</v>
      </c>
      <c r="F16" s="15">
        <v>130554.45</v>
      </c>
      <c r="G16" s="8">
        <v>1011051</v>
      </c>
      <c r="H16" s="8">
        <v>73868</v>
      </c>
      <c r="I16" s="8">
        <v>179169</v>
      </c>
      <c r="J16" s="8">
        <v>26290</v>
      </c>
      <c r="K16" s="8">
        <v>41470</v>
      </c>
      <c r="L16" s="8">
        <v>0</v>
      </c>
      <c r="M16" s="16">
        <f t="shared" si="2"/>
        <v>2069632.45</v>
      </c>
      <c r="N16" s="18">
        <v>10646.58552631579</v>
      </c>
      <c r="O16" s="18">
        <v>12775.902631578947</v>
      </c>
      <c r="P16" s="8">
        <v>101016</v>
      </c>
      <c r="Q16" s="15">
        <f t="shared" si="1"/>
        <v>12144.6</v>
      </c>
      <c r="R16" s="19">
        <v>465841</v>
      </c>
      <c r="S16" s="19">
        <v>232922</v>
      </c>
      <c r="U16" s="10"/>
    </row>
    <row r="17" spans="2:21" x14ac:dyDescent="0.25">
      <c r="B17" s="12" t="s">
        <v>19</v>
      </c>
      <c r="C17" s="13">
        <v>9</v>
      </c>
      <c r="D17" s="13" t="s">
        <v>4</v>
      </c>
      <c r="E17" s="14">
        <v>562195</v>
      </c>
      <c r="F17" s="15">
        <v>120871.925</v>
      </c>
      <c r="G17" s="8">
        <v>776871</v>
      </c>
      <c r="H17" s="8">
        <v>56306</v>
      </c>
      <c r="I17" s="8">
        <v>136600</v>
      </c>
      <c r="J17" s="8">
        <v>26290</v>
      </c>
      <c r="K17" s="8">
        <v>41470</v>
      </c>
      <c r="L17" s="8">
        <v>0</v>
      </c>
      <c r="M17" s="16">
        <f t="shared" si="0"/>
        <v>1720603.925</v>
      </c>
      <c r="N17" s="18">
        <v>8809.644736842105</v>
      </c>
      <c r="O17" s="18">
        <v>10571.573684210525</v>
      </c>
      <c r="P17" s="8">
        <v>76973</v>
      </c>
      <c r="Q17" s="15">
        <f t="shared" si="1"/>
        <v>11243.9</v>
      </c>
      <c r="R17" s="19">
        <v>421567</v>
      </c>
      <c r="S17" s="19">
        <v>210782</v>
      </c>
      <c r="U17" s="10"/>
    </row>
    <row r="18" spans="2:21" x14ac:dyDescent="0.25">
      <c r="B18" s="12" t="s">
        <v>17</v>
      </c>
      <c r="C18" s="13">
        <v>5</v>
      </c>
      <c r="D18" s="13" t="s">
        <v>4</v>
      </c>
      <c r="E18" s="14">
        <v>730272</v>
      </c>
      <c r="F18" s="15">
        <v>157008.48000000001</v>
      </c>
      <c r="G18" s="8">
        <v>2011682</v>
      </c>
      <c r="H18" s="8">
        <v>135081</v>
      </c>
      <c r="I18" s="8">
        <v>295051</v>
      </c>
      <c r="J18" s="8">
        <v>25451</v>
      </c>
      <c r="K18" s="8">
        <v>34913</v>
      </c>
      <c r="L18" s="8">
        <v>0</v>
      </c>
      <c r="M18" s="16">
        <f t="shared" ref="M18:M22" si="3">SUM(E18:L18)</f>
        <v>3389458.48</v>
      </c>
      <c r="N18" s="18">
        <v>18039.17105263158</v>
      </c>
      <c r="O18" s="18">
        <v>21647.005263157895</v>
      </c>
      <c r="P18" s="8">
        <v>177774</v>
      </c>
      <c r="Q18" s="15">
        <f t="shared" si="1"/>
        <v>14605.44</v>
      </c>
      <c r="R18" s="19">
        <v>617237</v>
      </c>
      <c r="S18" s="19">
        <v>308620</v>
      </c>
      <c r="U18" s="10"/>
    </row>
    <row r="19" spans="2:21" x14ac:dyDescent="0.25">
      <c r="B19" s="12" t="s">
        <v>17</v>
      </c>
      <c r="C19" s="13">
        <v>6</v>
      </c>
      <c r="D19" s="13" t="s">
        <v>4</v>
      </c>
      <c r="E19" s="14">
        <v>688865</v>
      </c>
      <c r="F19" s="15">
        <v>148105.97500000001</v>
      </c>
      <c r="G19" s="8">
        <v>1699985</v>
      </c>
      <c r="H19" s="8">
        <v>125676</v>
      </c>
      <c r="I19" s="8">
        <v>329790</v>
      </c>
      <c r="J19" s="8">
        <v>25450</v>
      </c>
      <c r="K19" s="8">
        <v>40148</v>
      </c>
      <c r="L19" s="8">
        <v>0</v>
      </c>
      <c r="M19" s="16">
        <f t="shared" si="3"/>
        <v>3058019.9750000001</v>
      </c>
      <c r="N19" s="18">
        <v>15716.118421052632</v>
      </c>
      <c r="O19" s="18">
        <v>18859.342105263157</v>
      </c>
      <c r="P19" s="8">
        <v>184949</v>
      </c>
      <c r="Q19" s="15">
        <f t="shared" si="1"/>
        <v>13777.300000000001</v>
      </c>
      <c r="R19" s="19">
        <v>551087</v>
      </c>
      <c r="S19" s="19">
        <v>275542</v>
      </c>
      <c r="U19" s="10"/>
    </row>
    <row r="20" spans="2:21" x14ac:dyDescent="0.25">
      <c r="B20" s="12" t="s">
        <v>17</v>
      </c>
      <c r="C20" s="13">
        <v>7</v>
      </c>
      <c r="D20" s="13" t="s">
        <v>4</v>
      </c>
      <c r="E20" s="14">
        <v>643731</v>
      </c>
      <c r="F20" s="15">
        <v>138402.16500000001</v>
      </c>
      <c r="G20" s="8">
        <v>1292465</v>
      </c>
      <c r="H20" s="8">
        <v>95024</v>
      </c>
      <c r="I20" s="8">
        <v>230553</v>
      </c>
      <c r="J20" s="8">
        <v>25803</v>
      </c>
      <c r="K20" s="8">
        <v>40702</v>
      </c>
      <c r="L20" s="8">
        <v>0</v>
      </c>
      <c r="M20" s="16">
        <f t="shared" si="3"/>
        <v>2466680.165</v>
      </c>
      <c r="N20" s="18">
        <v>12738.131578947368</v>
      </c>
      <c r="O20" s="18">
        <v>15285.757894736842</v>
      </c>
      <c r="P20" s="8">
        <v>129912</v>
      </c>
      <c r="Q20" s="15">
        <f t="shared" si="1"/>
        <v>12874.62</v>
      </c>
      <c r="R20" s="19">
        <v>509789</v>
      </c>
      <c r="S20" s="19">
        <v>254895</v>
      </c>
      <c r="U20" s="10"/>
    </row>
    <row r="21" spans="2:21" x14ac:dyDescent="0.25">
      <c r="B21" s="12" t="s">
        <v>17</v>
      </c>
      <c r="C21" s="13">
        <v>8</v>
      </c>
      <c r="D21" s="13" t="s">
        <v>4</v>
      </c>
      <c r="E21" s="14">
        <v>607230</v>
      </c>
      <c r="F21" s="15">
        <v>130554.45</v>
      </c>
      <c r="G21" s="8">
        <v>1011051</v>
      </c>
      <c r="H21" s="8">
        <v>73868</v>
      </c>
      <c r="I21" s="8">
        <v>179169</v>
      </c>
      <c r="J21" s="8">
        <v>26290</v>
      </c>
      <c r="K21" s="8">
        <v>41470</v>
      </c>
      <c r="L21" s="8">
        <v>0</v>
      </c>
      <c r="M21" s="16">
        <f t="shared" si="3"/>
        <v>2069632.45</v>
      </c>
      <c r="N21" s="18">
        <v>10646.58552631579</v>
      </c>
      <c r="O21" s="18">
        <v>12775.902631578947</v>
      </c>
      <c r="P21" s="8">
        <v>101016</v>
      </c>
      <c r="Q21" s="15">
        <f t="shared" si="1"/>
        <v>12144.6</v>
      </c>
      <c r="R21" s="19">
        <v>465841</v>
      </c>
      <c r="S21" s="19">
        <v>232922</v>
      </c>
      <c r="U21" s="10"/>
    </row>
    <row r="22" spans="2:21" x14ac:dyDescent="0.25">
      <c r="B22" s="12" t="s">
        <v>17</v>
      </c>
      <c r="C22" s="13">
        <v>9</v>
      </c>
      <c r="D22" s="13" t="s">
        <v>4</v>
      </c>
      <c r="E22" s="14">
        <v>562195</v>
      </c>
      <c r="F22" s="15">
        <v>120871.925</v>
      </c>
      <c r="G22" s="8">
        <v>776871</v>
      </c>
      <c r="H22" s="8">
        <v>56306</v>
      </c>
      <c r="I22" s="8">
        <v>136600</v>
      </c>
      <c r="J22" s="8">
        <v>26290</v>
      </c>
      <c r="K22" s="8">
        <v>41470</v>
      </c>
      <c r="L22" s="8">
        <v>0</v>
      </c>
      <c r="M22" s="16">
        <f t="shared" si="3"/>
        <v>1720603.925</v>
      </c>
      <c r="N22" s="18">
        <v>8809.644736842105</v>
      </c>
      <c r="O22" s="18">
        <v>10571.573684210525</v>
      </c>
      <c r="P22" s="8">
        <v>76973</v>
      </c>
      <c r="Q22" s="15">
        <f t="shared" si="1"/>
        <v>11243.9</v>
      </c>
      <c r="R22" s="19">
        <v>421567</v>
      </c>
      <c r="S22" s="19">
        <v>210782</v>
      </c>
      <c r="U22" s="10"/>
    </row>
    <row r="23" spans="2:21" x14ac:dyDescent="0.25">
      <c r="B23" s="12" t="s">
        <v>17</v>
      </c>
      <c r="C23" s="13">
        <v>10</v>
      </c>
      <c r="D23" s="13" t="s">
        <v>4</v>
      </c>
      <c r="E23" s="14">
        <v>520589</v>
      </c>
      <c r="F23" s="15">
        <v>111926.63499999999</v>
      </c>
      <c r="G23" s="8">
        <v>587228</v>
      </c>
      <c r="H23" s="8">
        <v>42111</v>
      </c>
      <c r="I23" s="8">
        <v>102088</v>
      </c>
      <c r="J23" s="8">
        <v>26290</v>
      </c>
      <c r="K23" s="8">
        <v>41470</v>
      </c>
      <c r="L23" s="8">
        <v>0</v>
      </c>
      <c r="M23" s="16">
        <f t="shared" si="0"/>
        <v>1431702.635</v>
      </c>
      <c r="N23" s="18">
        <v>7288.269736842105</v>
      </c>
      <c r="O23" s="18">
        <v>8745.9236842105274</v>
      </c>
      <c r="P23" s="8">
        <v>57574</v>
      </c>
      <c r="Q23" s="15">
        <f t="shared" si="1"/>
        <v>10411.780000000001</v>
      </c>
      <c r="R23" s="19">
        <v>381502</v>
      </c>
      <c r="S23" s="19">
        <v>190752</v>
      </c>
      <c r="U23" s="10"/>
    </row>
    <row r="24" spans="2:21" x14ac:dyDescent="0.25">
      <c r="B24" s="12" t="s">
        <v>18</v>
      </c>
      <c r="C24" s="13">
        <v>7</v>
      </c>
      <c r="D24" s="13" t="s">
        <v>4</v>
      </c>
      <c r="E24" s="14">
        <v>643731</v>
      </c>
      <c r="F24" s="15">
        <v>138402.16500000001</v>
      </c>
      <c r="G24" s="8">
        <v>1292465</v>
      </c>
      <c r="H24" s="8">
        <v>95024</v>
      </c>
      <c r="I24" s="8">
        <v>230553</v>
      </c>
      <c r="J24" s="8">
        <v>25803</v>
      </c>
      <c r="K24" s="8">
        <v>40702</v>
      </c>
      <c r="L24" s="8">
        <v>0</v>
      </c>
      <c r="M24" s="16">
        <f t="shared" ref="M24:M27" si="4">SUM(E24:L24)</f>
        <v>2466680.165</v>
      </c>
      <c r="N24" s="18">
        <v>12738.131578947368</v>
      </c>
      <c r="O24" s="18">
        <v>15285.757894736842</v>
      </c>
      <c r="P24" s="8">
        <v>129912</v>
      </c>
      <c r="Q24" s="15">
        <f t="shared" si="1"/>
        <v>12874.62</v>
      </c>
      <c r="R24" s="19">
        <v>509789</v>
      </c>
      <c r="S24" s="19">
        <v>254895</v>
      </c>
      <c r="U24" s="10"/>
    </row>
    <row r="25" spans="2:21" x14ac:dyDescent="0.25">
      <c r="B25" s="12" t="s">
        <v>18</v>
      </c>
      <c r="C25" s="13">
        <v>8</v>
      </c>
      <c r="D25" s="13" t="s">
        <v>4</v>
      </c>
      <c r="E25" s="14">
        <v>607230</v>
      </c>
      <c r="F25" s="15">
        <v>130554.45</v>
      </c>
      <c r="G25" s="8">
        <v>1011051</v>
      </c>
      <c r="H25" s="8">
        <v>73868</v>
      </c>
      <c r="I25" s="8">
        <v>179169</v>
      </c>
      <c r="J25" s="8">
        <v>26290</v>
      </c>
      <c r="K25" s="8">
        <v>41470</v>
      </c>
      <c r="L25" s="8">
        <v>0</v>
      </c>
      <c r="M25" s="16">
        <f t="shared" si="4"/>
        <v>2069632.45</v>
      </c>
      <c r="N25" s="18">
        <v>10646.58552631579</v>
      </c>
      <c r="O25" s="18">
        <v>12775.902631578947</v>
      </c>
      <c r="P25" s="8">
        <v>101016</v>
      </c>
      <c r="Q25" s="15">
        <f t="shared" si="1"/>
        <v>12144.6</v>
      </c>
      <c r="R25" s="19">
        <v>465841</v>
      </c>
      <c r="S25" s="19">
        <v>232922</v>
      </c>
      <c r="U25" s="10"/>
    </row>
    <row r="26" spans="2:21" x14ac:dyDescent="0.25">
      <c r="B26" s="12" t="s">
        <v>18</v>
      </c>
      <c r="C26" s="13">
        <v>9</v>
      </c>
      <c r="D26" s="13" t="s">
        <v>4</v>
      </c>
      <c r="E26" s="14">
        <v>562195</v>
      </c>
      <c r="F26" s="15">
        <v>120871.925</v>
      </c>
      <c r="G26" s="8">
        <v>776871</v>
      </c>
      <c r="H26" s="8">
        <v>56306</v>
      </c>
      <c r="I26" s="8">
        <v>136600</v>
      </c>
      <c r="J26" s="8">
        <v>26290</v>
      </c>
      <c r="K26" s="8">
        <v>41470</v>
      </c>
      <c r="L26" s="8">
        <v>0</v>
      </c>
      <c r="M26" s="16">
        <f t="shared" si="4"/>
        <v>1720603.925</v>
      </c>
      <c r="N26" s="18">
        <v>8809.644736842105</v>
      </c>
      <c r="O26" s="18">
        <v>10571.573684210525</v>
      </c>
      <c r="P26" s="8">
        <v>76973</v>
      </c>
      <c r="Q26" s="15">
        <f t="shared" si="1"/>
        <v>11243.9</v>
      </c>
      <c r="R26" s="19">
        <v>421567</v>
      </c>
      <c r="S26" s="19">
        <v>210782</v>
      </c>
      <c r="U26" s="10"/>
    </row>
    <row r="27" spans="2:21" x14ac:dyDescent="0.25">
      <c r="B27" s="12" t="s">
        <v>18</v>
      </c>
      <c r="C27" s="13">
        <v>10</v>
      </c>
      <c r="D27" s="13" t="s">
        <v>4</v>
      </c>
      <c r="E27" s="14">
        <v>520589</v>
      </c>
      <c r="F27" s="15">
        <v>111926.63499999999</v>
      </c>
      <c r="G27" s="8">
        <v>587228</v>
      </c>
      <c r="H27" s="8">
        <v>42111</v>
      </c>
      <c r="I27" s="8">
        <v>102088</v>
      </c>
      <c r="J27" s="8">
        <v>26290</v>
      </c>
      <c r="K27" s="8">
        <v>41470</v>
      </c>
      <c r="L27" s="8">
        <v>0</v>
      </c>
      <c r="M27" s="16">
        <f t="shared" si="4"/>
        <v>1431702.635</v>
      </c>
      <c r="N27" s="18">
        <v>7288.269736842105</v>
      </c>
      <c r="O27" s="18">
        <v>8745.9236842105274</v>
      </c>
      <c r="P27" s="8">
        <v>57574</v>
      </c>
      <c r="Q27" s="15">
        <f t="shared" si="1"/>
        <v>10411.780000000001</v>
      </c>
      <c r="R27" s="19">
        <v>381502</v>
      </c>
      <c r="S27" s="19">
        <v>190752</v>
      </c>
      <c r="U27" s="10"/>
    </row>
    <row r="28" spans="2:21" x14ac:dyDescent="0.25">
      <c r="B28" s="12" t="s">
        <v>18</v>
      </c>
      <c r="C28" s="13">
        <v>11</v>
      </c>
      <c r="D28" s="13" t="s">
        <v>4</v>
      </c>
      <c r="E28" s="14">
        <v>482059</v>
      </c>
      <c r="F28" s="15">
        <v>103642.685</v>
      </c>
      <c r="G28" s="8">
        <v>443716</v>
      </c>
      <c r="H28" s="8">
        <v>31347</v>
      </c>
      <c r="I28" s="8">
        <v>76090</v>
      </c>
      <c r="J28" s="8">
        <v>26290</v>
      </c>
      <c r="K28" s="8">
        <v>41470</v>
      </c>
      <c r="L28" s="8">
        <v>0</v>
      </c>
      <c r="M28" s="16">
        <f t="shared" si="0"/>
        <v>1204614.6850000001</v>
      </c>
      <c r="N28" s="18">
        <v>6090.625</v>
      </c>
      <c r="O28" s="18">
        <v>7308.75</v>
      </c>
      <c r="P28" s="8">
        <v>42843</v>
      </c>
      <c r="Q28" s="15">
        <f t="shared" si="1"/>
        <v>9641.18</v>
      </c>
      <c r="R28" s="19">
        <v>345258</v>
      </c>
      <c r="S28" s="19">
        <v>172628</v>
      </c>
      <c r="U28" s="10"/>
    </row>
    <row r="29" spans="2:21" x14ac:dyDescent="0.25">
      <c r="B29" s="12" t="s">
        <v>18</v>
      </c>
      <c r="C29" s="13">
        <v>12</v>
      </c>
      <c r="D29" s="13" t="s">
        <v>4</v>
      </c>
      <c r="E29" s="14">
        <v>446351</v>
      </c>
      <c r="F29" s="15">
        <v>95965.464999999997</v>
      </c>
      <c r="G29" s="8">
        <v>327519</v>
      </c>
      <c r="H29" s="8">
        <v>25038</v>
      </c>
      <c r="I29" s="8">
        <v>64353</v>
      </c>
      <c r="J29" s="8">
        <v>97831</v>
      </c>
      <c r="K29" s="8">
        <v>68513</v>
      </c>
      <c r="L29" s="8">
        <v>0</v>
      </c>
      <c r="M29" s="16">
        <f t="shared" si="0"/>
        <v>1125570.4649999999</v>
      </c>
      <c r="N29" s="18">
        <v>5091.25</v>
      </c>
      <c r="O29" s="18">
        <v>6109.5</v>
      </c>
      <c r="P29" s="8">
        <v>37273</v>
      </c>
      <c r="Q29" s="15">
        <f t="shared" si="1"/>
        <v>8927.02</v>
      </c>
      <c r="R29" s="19">
        <v>312449</v>
      </c>
      <c r="S29" s="19">
        <v>156224</v>
      </c>
      <c r="U29" s="10"/>
    </row>
    <row r="30" spans="2:21" x14ac:dyDescent="0.25">
      <c r="B30" s="12" t="s">
        <v>8</v>
      </c>
      <c r="C30" s="13">
        <v>9</v>
      </c>
      <c r="D30" s="13" t="s">
        <v>4</v>
      </c>
      <c r="E30" s="14">
        <v>562195</v>
      </c>
      <c r="F30" s="15">
        <v>120871.925</v>
      </c>
      <c r="G30" s="8">
        <v>776871</v>
      </c>
      <c r="H30" s="8">
        <v>56306</v>
      </c>
      <c r="I30" s="8">
        <v>136600</v>
      </c>
      <c r="J30" s="8">
        <v>26290</v>
      </c>
      <c r="K30" s="8">
        <v>41470</v>
      </c>
      <c r="L30" s="8">
        <v>0</v>
      </c>
      <c r="M30" s="16">
        <f t="shared" si="0"/>
        <v>1720603.925</v>
      </c>
      <c r="N30" s="18">
        <v>8809.644736842105</v>
      </c>
      <c r="O30" s="18">
        <v>10571.573684210525</v>
      </c>
      <c r="P30" s="8">
        <v>76973</v>
      </c>
      <c r="Q30" s="15">
        <f t="shared" si="1"/>
        <v>11243.9</v>
      </c>
      <c r="R30" s="19">
        <v>0</v>
      </c>
      <c r="S30" s="19">
        <v>0</v>
      </c>
      <c r="U30" s="10"/>
    </row>
    <row r="31" spans="2:21" x14ac:dyDescent="0.25">
      <c r="B31" s="12" t="s">
        <v>8</v>
      </c>
      <c r="C31" s="13">
        <v>10</v>
      </c>
      <c r="D31" s="13" t="s">
        <v>4</v>
      </c>
      <c r="E31" s="14">
        <v>520589</v>
      </c>
      <c r="F31" s="15">
        <v>111926.63499999999</v>
      </c>
      <c r="G31" s="8">
        <v>587228</v>
      </c>
      <c r="H31" s="8">
        <v>42111</v>
      </c>
      <c r="I31" s="8">
        <v>102088</v>
      </c>
      <c r="J31" s="8">
        <v>26290</v>
      </c>
      <c r="K31" s="8">
        <v>41470</v>
      </c>
      <c r="L31" s="8">
        <v>0</v>
      </c>
      <c r="M31" s="16">
        <f t="shared" si="0"/>
        <v>1431702.635</v>
      </c>
      <c r="N31" s="18">
        <v>7288.269736842105</v>
      </c>
      <c r="O31" s="18">
        <v>8745.9236842105274</v>
      </c>
      <c r="P31" s="8">
        <v>57574</v>
      </c>
      <c r="Q31" s="15">
        <f t="shared" si="1"/>
        <v>10411.780000000001</v>
      </c>
      <c r="R31" s="19">
        <v>0</v>
      </c>
      <c r="S31" s="19">
        <v>0</v>
      </c>
      <c r="U31" s="10"/>
    </row>
    <row r="32" spans="2:21" x14ac:dyDescent="0.25">
      <c r="B32" s="12" t="s">
        <v>8</v>
      </c>
      <c r="C32" s="13">
        <v>11</v>
      </c>
      <c r="D32" s="13" t="s">
        <v>4</v>
      </c>
      <c r="E32" s="14">
        <v>482059</v>
      </c>
      <c r="F32" s="15">
        <v>103642.685</v>
      </c>
      <c r="G32" s="8">
        <v>443716</v>
      </c>
      <c r="H32" s="8">
        <v>31347</v>
      </c>
      <c r="I32" s="8">
        <v>76090</v>
      </c>
      <c r="J32" s="8">
        <v>26290</v>
      </c>
      <c r="K32" s="8">
        <v>41470</v>
      </c>
      <c r="L32" s="8">
        <v>0</v>
      </c>
      <c r="M32" s="16">
        <f t="shared" ref="M32:M33" si="5">SUM(E32:L32)</f>
        <v>1204614.6850000001</v>
      </c>
      <c r="N32" s="18">
        <v>6090.625</v>
      </c>
      <c r="O32" s="18">
        <v>7308.75</v>
      </c>
      <c r="P32" s="8">
        <v>42843</v>
      </c>
      <c r="Q32" s="15">
        <f t="shared" si="1"/>
        <v>9641.18</v>
      </c>
      <c r="R32" s="19">
        <v>0</v>
      </c>
      <c r="S32" s="19">
        <v>0</v>
      </c>
      <c r="U32" s="10"/>
    </row>
    <row r="33" spans="2:21" x14ac:dyDescent="0.25">
      <c r="B33" s="12" t="s">
        <v>8</v>
      </c>
      <c r="C33" s="13">
        <v>12</v>
      </c>
      <c r="D33" s="13" t="s">
        <v>4</v>
      </c>
      <c r="E33" s="14">
        <v>446351</v>
      </c>
      <c r="F33" s="15">
        <v>95965.464999999997</v>
      </c>
      <c r="G33" s="8">
        <v>327519</v>
      </c>
      <c r="H33" s="8">
        <v>25038</v>
      </c>
      <c r="I33" s="8">
        <v>64353</v>
      </c>
      <c r="J33" s="8">
        <v>97831</v>
      </c>
      <c r="K33" s="8">
        <v>68513</v>
      </c>
      <c r="L33" s="8">
        <v>0</v>
      </c>
      <c r="M33" s="16">
        <f t="shared" si="5"/>
        <v>1125570.4649999999</v>
      </c>
      <c r="N33" s="18">
        <v>5091.25</v>
      </c>
      <c r="O33" s="18">
        <v>6109.5</v>
      </c>
      <c r="P33" s="8">
        <v>37273</v>
      </c>
      <c r="Q33" s="15">
        <f t="shared" si="1"/>
        <v>8927.02</v>
      </c>
      <c r="R33" s="19">
        <v>0</v>
      </c>
      <c r="S33" s="19">
        <v>0</v>
      </c>
      <c r="U33" s="10"/>
    </row>
    <row r="34" spans="2:21" x14ac:dyDescent="0.25">
      <c r="B34" s="12" t="s">
        <v>8</v>
      </c>
      <c r="C34" s="13">
        <v>13</v>
      </c>
      <c r="D34" s="13" t="s">
        <v>4</v>
      </c>
      <c r="E34" s="14">
        <v>413272</v>
      </c>
      <c r="F34" s="15">
        <v>88853.48</v>
      </c>
      <c r="G34" s="8">
        <v>243723</v>
      </c>
      <c r="H34" s="8">
        <v>18068</v>
      </c>
      <c r="I34" s="8">
        <v>47511</v>
      </c>
      <c r="J34" s="8">
        <v>94940</v>
      </c>
      <c r="K34" s="8">
        <v>68513</v>
      </c>
      <c r="L34" s="8">
        <v>0</v>
      </c>
      <c r="M34" s="16">
        <f t="shared" si="0"/>
        <v>974880.48</v>
      </c>
      <c r="N34" s="18">
        <v>4322.33552631579</v>
      </c>
      <c r="O34" s="18">
        <v>5186.8026315789475</v>
      </c>
      <c r="P34" s="8">
        <v>25154</v>
      </c>
      <c r="Q34" s="15">
        <f t="shared" si="1"/>
        <v>8265.44</v>
      </c>
      <c r="R34" s="19">
        <v>0</v>
      </c>
      <c r="S34" s="19">
        <v>0</v>
      </c>
      <c r="U34" s="10"/>
    </row>
    <row r="35" spans="2:21" x14ac:dyDescent="0.25">
      <c r="B35" s="12" t="s">
        <v>8</v>
      </c>
      <c r="C35" s="13">
        <v>14</v>
      </c>
      <c r="D35" s="13" t="s">
        <v>4</v>
      </c>
      <c r="E35" s="14">
        <v>382597</v>
      </c>
      <c r="F35" s="15">
        <v>82258.354999999996</v>
      </c>
      <c r="G35" s="8">
        <v>184103</v>
      </c>
      <c r="H35" s="8">
        <v>13357</v>
      </c>
      <c r="I35" s="8">
        <v>35823</v>
      </c>
      <c r="J35" s="8">
        <v>94180</v>
      </c>
      <c r="K35" s="8">
        <v>68513</v>
      </c>
      <c r="L35" s="8">
        <v>0</v>
      </c>
      <c r="M35" s="16">
        <f t="shared" si="0"/>
        <v>860831.35499999998</v>
      </c>
      <c r="N35" s="18">
        <v>3728.2894736842104</v>
      </c>
      <c r="O35" s="18">
        <v>4473.9473684210525</v>
      </c>
      <c r="P35" s="8">
        <v>18699</v>
      </c>
      <c r="Q35" s="15">
        <f t="shared" si="1"/>
        <v>7651.9400000000005</v>
      </c>
      <c r="R35" s="19">
        <v>0</v>
      </c>
      <c r="S35" s="19">
        <v>0</v>
      </c>
      <c r="U35" s="10"/>
    </row>
    <row r="36" spans="2:21" x14ac:dyDescent="0.25">
      <c r="B36" s="12" t="s">
        <v>8</v>
      </c>
      <c r="C36" s="13">
        <v>15</v>
      </c>
      <c r="D36" s="13" t="s">
        <v>4</v>
      </c>
      <c r="E36" s="14">
        <v>354282</v>
      </c>
      <c r="F36" s="15">
        <v>76170.63</v>
      </c>
      <c r="G36" s="8">
        <v>147875</v>
      </c>
      <c r="H36" s="8">
        <v>10452</v>
      </c>
      <c r="I36" s="8">
        <v>27780</v>
      </c>
      <c r="J36" s="8">
        <v>81103</v>
      </c>
      <c r="K36" s="8">
        <v>68513</v>
      </c>
      <c r="L36" s="8">
        <v>0</v>
      </c>
      <c r="M36" s="16">
        <f t="shared" si="0"/>
        <v>766175.63</v>
      </c>
      <c r="N36" s="18">
        <v>3303.6644736842109</v>
      </c>
      <c r="O36" s="18">
        <v>3964.3973684210528</v>
      </c>
      <c r="P36" s="8">
        <v>14605</v>
      </c>
      <c r="Q36" s="15">
        <f t="shared" si="1"/>
        <v>7085.64</v>
      </c>
      <c r="R36" s="19">
        <v>0</v>
      </c>
      <c r="S36" s="19">
        <v>0</v>
      </c>
      <c r="U36" s="10"/>
    </row>
    <row r="37" spans="2:21" x14ac:dyDescent="0.25">
      <c r="B37" s="12" t="s">
        <v>7</v>
      </c>
      <c r="C37" s="13">
        <v>11</v>
      </c>
      <c r="D37" s="13" t="s">
        <v>4</v>
      </c>
      <c r="E37" s="14">
        <v>482059</v>
      </c>
      <c r="F37" s="15">
        <v>103642.685</v>
      </c>
      <c r="G37" s="8">
        <v>443716</v>
      </c>
      <c r="H37" s="8">
        <v>31347</v>
      </c>
      <c r="I37" s="8">
        <v>76090</v>
      </c>
      <c r="J37" s="8">
        <v>26290</v>
      </c>
      <c r="K37" s="8">
        <v>41470</v>
      </c>
      <c r="L37" s="8">
        <v>0</v>
      </c>
      <c r="M37" s="16">
        <f t="shared" si="0"/>
        <v>1204614.6850000001</v>
      </c>
      <c r="N37" s="18">
        <v>6090.625</v>
      </c>
      <c r="O37" s="18">
        <v>7308.75</v>
      </c>
      <c r="P37" s="8">
        <v>42843</v>
      </c>
      <c r="Q37" s="15">
        <f t="shared" si="1"/>
        <v>9641.18</v>
      </c>
      <c r="R37" s="19">
        <v>0</v>
      </c>
      <c r="S37" s="19">
        <v>0</v>
      </c>
      <c r="U37" s="10"/>
    </row>
    <row r="38" spans="2:21" x14ac:dyDescent="0.25">
      <c r="B38" s="12" t="s">
        <v>7</v>
      </c>
      <c r="C38" s="13">
        <v>12</v>
      </c>
      <c r="D38" s="13" t="s">
        <v>4</v>
      </c>
      <c r="E38" s="14">
        <v>446351</v>
      </c>
      <c r="F38" s="15">
        <v>95965.464999999997</v>
      </c>
      <c r="G38" s="8">
        <v>327519</v>
      </c>
      <c r="H38" s="8">
        <v>25038</v>
      </c>
      <c r="I38" s="8">
        <v>64353</v>
      </c>
      <c r="J38" s="8">
        <v>97831</v>
      </c>
      <c r="K38" s="8">
        <v>68513</v>
      </c>
      <c r="L38" s="8">
        <v>0</v>
      </c>
      <c r="M38" s="16">
        <f t="shared" si="0"/>
        <v>1125570.4649999999</v>
      </c>
      <c r="N38" s="18">
        <v>5091.25</v>
      </c>
      <c r="O38" s="18">
        <v>6109.5</v>
      </c>
      <c r="P38" s="8">
        <v>37273</v>
      </c>
      <c r="Q38" s="15">
        <f t="shared" si="1"/>
        <v>8927.02</v>
      </c>
      <c r="R38" s="19">
        <v>0</v>
      </c>
      <c r="S38" s="19">
        <v>0</v>
      </c>
      <c r="U38" s="10"/>
    </row>
    <row r="39" spans="2:21" x14ac:dyDescent="0.25">
      <c r="B39" s="12" t="s">
        <v>7</v>
      </c>
      <c r="C39" s="13">
        <v>13</v>
      </c>
      <c r="D39" s="13" t="s">
        <v>4</v>
      </c>
      <c r="E39" s="14">
        <v>413272</v>
      </c>
      <c r="F39" s="15">
        <v>88853.48</v>
      </c>
      <c r="G39" s="8">
        <v>243723</v>
      </c>
      <c r="H39" s="8">
        <v>18068</v>
      </c>
      <c r="I39" s="8">
        <v>47511</v>
      </c>
      <c r="J39" s="8">
        <v>94940</v>
      </c>
      <c r="K39" s="8">
        <v>68513</v>
      </c>
      <c r="L39" s="8">
        <v>0</v>
      </c>
      <c r="M39" s="16">
        <f t="shared" ref="M39:M41" si="6">SUM(E39:L39)</f>
        <v>974880.48</v>
      </c>
      <c r="N39" s="18">
        <v>4322.33552631579</v>
      </c>
      <c r="O39" s="18">
        <v>5186.8026315789475</v>
      </c>
      <c r="P39" s="8">
        <v>25154</v>
      </c>
      <c r="Q39" s="15">
        <f t="shared" si="1"/>
        <v>8265.44</v>
      </c>
      <c r="R39" s="19">
        <v>0</v>
      </c>
      <c r="S39" s="19">
        <v>0</v>
      </c>
      <c r="U39" s="10"/>
    </row>
    <row r="40" spans="2:21" x14ac:dyDescent="0.25">
      <c r="B40" s="12" t="s">
        <v>7</v>
      </c>
      <c r="C40" s="13">
        <v>14</v>
      </c>
      <c r="D40" s="13" t="s">
        <v>4</v>
      </c>
      <c r="E40" s="14">
        <v>382597</v>
      </c>
      <c r="F40" s="15">
        <v>82258.354999999996</v>
      </c>
      <c r="G40" s="8">
        <v>184103</v>
      </c>
      <c r="H40" s="8">
        <v>13357</v>
      </c>
      <c r="I40" s="8">
        <v>35823</v>
      </c>
      <c r="J40" s="8">
        <v>94180</v>
      </c>
      <c r="K40" s="8">
        <v>68513</v>
      </c>
      <c r="L40" s="8">
        <v>0</v>
      </c>
      <c r="M40" s="16">
        <f t="shared" si="6"/>
        <v>860831.35499999998</v>
      </c>
      <c r="N40" s="18">
        <v>3728.2894736842104</v>
      </c>
      <c r="O40" s="18">
        <v>4473.9473684210525</v>
      </c>
      <c r="P40" s="8">
        <v>18699</v>
      </c>
      <c r="Q40" s="15">
        <f t="shared" si="1"/>
        <v>7651.9400000000005</v>
      </c>
      <c r="R40" s="19">
        <v>0</v>
      </c>
      <c r="S40" s="19">
        <v>0</v>
      </c>
      <c r="U40" s="10"/>
    </row>
    <row r="41" spans="2:21" x14ac:dyDescent="0.25">
      <c r="B41" s="12" t="s">
        <v>7</v>
      </c>
      <c r="C41" s="13">
        <v>15</v>
      </c>
      <c r="D41" s="13" t="s">
        <v>4</v>
      </c>
      <c r="E41" s="14">
        <v>354282</v>
      </c>
      <c r="F41" s="15">
        <v>76170.63</v>
      </c>
      <c r="G41" s="8">
        <v>147875</v>
      </c>
      <c r="H41" s="8">
        <v>10452</v>
      </c>
      <c r="I41" s="8">
        <v>27780</v>
      </c>
      <c r="J41" s="8">
        <v>81103</v>
      </c>
      <c r="K41" s="8">
        <v>68513</v>
      </c>
      <c r="L41" s="8">
        <v>0</v>
      </c>
      <c r="M41" s="16">
        <f t="shared" si="6"/>
        <v>766175.63</v>
      </c>
      <c r="N41" s="18">
        <v>3303.6644736842109</v>
      </c>
      <c r="O41" s="18">
        <v>3964.3973684210528</v>
      </c>
      <c r="P41" s="8">
        <v>14605</v>
      </c>
      <c r="Q41" s="15">
        <f t="shared" si="1"/>
        <v>7085.64</v>
      </c>
      <c r="R41" s="19">
        <v>0</v>
      </c>
      <c r="S41" s="19">
        <v>0</v>
      </c>
      <c r="U41" s="10"/>
    </row>
    <row r="42" spans="2:21" x14ac:dyDescent="0.25">
      <c r="B42" s="12" t="s">
        <v>7</v>
      </c>
      <c r="C42" s="13">
        <v>16</v>
      </c>
      <c r="D42" s="13" t="s">
        <v>4</v>
      </c>
      <c r="E42" s="14">
        <v>327977</v>
      </c>
      <c r="F42" s="15">
        <v>70515.054999999993</v>
      </c>
      <c r="G42" s="8">
        <v>145230</v>
      </c>
      <c r="H42" s="8">
        <v>10153</v>
      </c>
      <c r="I42" s="8">
        <v>27056</v>
      </c>
      <c r="J42" s="8">
        <v>85447</v>
      </c>
      <c r="K42" s="8">
        <v>68513</v>
      </c>
      <c r="L42" s="8">
        <v>0</v>
      </c>
      <c r="M42" s="16">
        <f>SUM(E42:L42)</f>
        <v>734891.05499999993</v>
      </c>
      <c r="N42" s="18">
        <v>3113.2039473684208</v>
      </c>
      <c r="O42" s="18">
        <v>3735.8447368421052</v>
      </c>
      <c r="P42" s="8">
        <v>14199</v>
      </c>
      <c r="Q42" s="15">
        <f t="shared" si="1"/>
        <v>6559.54</v>
      </c>
      <c r="R42" s="19">
        <v>0</v>
      </c>
      <c r="S42" s="19">
        <v>0</v>
      </c>
      <c r="U42" s="10"/>
    </row>
    <row r="43" spans="2:21" x14ac:dyDescent="0.25">
      <c r="B43" s="12" t="s">
        <v>7</v>
      </c>
      <c r="C43" s="13">
        <v>17</v>
      </c>
      <c r="D43" s="13" t="s">
        <v>4</v>
      </c>
      <c r="E43" s="14">
        <v>303691</v>
      </c>
      <c r="F43" s="15">
        <v>65293.565000000002</v>
      </c>
      <c r="G43" s="8">
        <v>112287</v>
      </c>
      <c r="H43" s="8">
        <v>7280</v>
      </c>
      <c r="I43" s="8">
        <v>19499</v>
      </c>
      <c r="J43" s="8">
        <v>79493</v>
      </c>
      <c r="K43" s="8">
        <v>68513</v>
      </c>
      <c r="L43" s="8">
        <v>0</v>
      </c>
      <c r="M43" s="16">
        <f t="shared" si="0"/>
        <v>656056.56499999994</v>
      </c>
      <c r="N43" s="18">
        <v>2736.6973684210525</v>
      </c>
      <c r="O43" s="18">
        <v>3284.0368421052626</v>
      </c>
      <c r="P43" s="8">
        <v>10192</v>
      </c>
      <c r="Q43" s="15">
        <f t="shared" si="1"/>
        <v>6073.82</v>
      </c>
      <c r="R43" s="19">
        <v>0</v>
      </c>
      <c r="S43" s="19">
        <v>0</v>
      </c>
      <c r="U43" s="10"/>
    </row>
    <row r="44" spans="2:21" x14ac:dyDescent="0.25">
      <c r="B44" s="12" t="s">
        <v>7</v>
      </c>
      <c r="C44" s="13">
        <v>18</v>
      </c>
      <c r="D44" s="13" t="s">
        <v>4</v>
      </c>
      <c r="E44" s="14">
        <v>281203</v>
      </c>
      <c r="F44" s="15">
        <v>60458.644999999997</v>
      </c>
      <c r="G44" s="8">
        <v>108743</v>
      </c>
      <c r="H44" s="8">
        <v>6582</v>
      </c>
      <c r="I44" s="8">
        <v>17831</v>
      </c>
      <c r="J44" s="8">
        <v>79493</v>
      </c>
      <c r="K44" s="8">
        <v>68513</v>
      </c>
      <c r="L44" s="8">
        <v>0</v>
      </c>
      <c r="M44" s="16">
        <f t="shared" si="0"/>
        <v>622823.64500000002</v>
      </c>
      <c r="N44" s="18">
        <v>2565.4342105263158</v>
      </c>
      <c r="O44" s="18">
        <v>3078.5210526315786</v>
      </c>
      <c r="P44" s="8">
        <v>9197</v>
      </c>
      <c r="Q44" s="15">
        <f t="shared" si="1"/>
        <v>5624.06</v>
      </c>
      <c r="R44" s="19">
        <v>0</v>
      </c>
      <c r="S44" s="19">
        <v>0</v>
      </c>
      <c r="U44" s="10"/>
    </row>
    <row r="45" spans="2:21" x14ac:dyDescent="0.25">
      <c r="B45" s="12" t="s">
        <v>6</v>
      </c>
      <c r="C45" s="13">
        <v>13</v>
      </c>
      <c r="D45" s="13" t="s">
        <v>4</v>
      </c>
      <c r="E45" s="14">
        <v>413272</v>
      </c>
      <c r="F45" s="15">
        <v>88853.48</v>
      </c>
      <c r="G45" s="8">
        <v>243723</v>
      </c>
      <c r="H45" s="8">
        <v>18068</v>
      </c>
      <c r="I45" s="8">
        <v>47511</v>
      </c>
      <c r="J45" s="8">
        <v>94940</v>
      </c>
      <c r="K45" s="8">
        <v>68513</v>
      </c>
      <c r="L45" s="8">
        <v>0</v>
      </c>
      <c r="M45" s="16">
        <f t="shared" si="0"/>
        <v>974880.48</v>
      </c>
      <c r="N45" s="18">
        <v>4322.33552631579</v>
      </c>
      <c r="O45" s="18">
        <v>5186.8026315789475</v>
      </c>
      <c r="P45" s="8">
        <v>25154</v>
      </c>
      <c r="Q45" s="15">
        <f t="shared" si="1"/>
        <v>8265.44</v>
      </c>
      <c r="R45" s="19">
        <v>0</v>
      </c>
      <c r="S45" s="19">
        <v>0</v>
      </c>
      <c r="U45" s="10"/>
    </row>
    <row r="46" spans="2:21" x14ac:dyDescent="0.25">
      <c r="B46" s="12" t="s">
        <v>6</v>
      </c>
      <c r="C46" s="13">
        <v>14</v>
      </c>
      <c r="D46" s="13" t="s">
        <v>4</v>
      </c>
      <c r="E46" s="14">
        <v>382597</v>
      </c>
      <c r="F46" s="15">
        <v>82258.354999999996</v>
      </c>
      <c r="G46" s="8">
        <v>184103</v>
      </c>
      <c r="H46" s="8">
        <v>13357</v>
      </c>
      <c r="I46" s="8">
        <v>35823</v>
      </c>
      <c r="J46" s="8">
        <v>94180</v>
      </c>
      <c r="K46" s="8">
        <v>68513</v>
      </c>
      <c r="L46" s="8">
        <v>0</v>
      </c>
      <c r="M46" s="16">
        <f t="shared" si="0"/>
        <v>860831.35499999998</v>
      </c>
      <c r="N46" s="18">
        <v>3728.2894736842104</v>
      </c>
      <c r="O46" s="18">
        <v>4473.9473684210525</v>
      </c>
      <c r="P46" s="8">
        <v>18699</v>
      </c>
      <c r="Q46" s="15">
        <f t="shared" si="1"/>
        <v>7651.9400000000005</v>
      </c>
      <c r="R46" s="19">
        <v>0</v>
      </c>
      <c r="S46" s="19">
        <v>0</v>
      </c>
      <c r="U46" s="10"/>
    </row>
    <row r="47" spans="2:21" x14ac:dyDescent="0.25">
      <c r="B47" s="12" t="s">
        <v>6</v>
      </c>
      <c r="C47" s="13">
        <v>15</v>
      </c>
      <c r="D47" s="13" t="s">
        <v>4</v>
      </c>
      <c r="E47" s="14">
        <v>354282</v>
      </c>
      <c r="F47" s="15">
        <v>76170.63</v>
      </c>
      <c r="G47" s="8">
        <v>147875</v>
      </c>
      <c r="H47" s="8">
        <v>10452</v>
      </c>
      <c r="I47" s="8">
        <v>27780</v>
      </c>
      <c r="J47" s="8">
        <v>81103</v>
      </c>
      <c r="K47" s="8">
        <v>68513</v>
      </c>
      <c r="L47" s="8">
        <v>0</v>
      </c>
      <c r="M47" s="16">
        <f t="shared" si="0"/>
        <v>766175.63</v>
      </c>
      <c r="N47" s="18">
        <v>3303.6644736842109</v>
      </c>
      <c r="O47" s="18">
        <v>3964.3973684210528</v>
      </c>
      <c r="P47" s="8">
        <v>14605</v>
      </c>
      <c r="Q47" s="15">
        <f t="shared" si="1"/>
        <v>7085.64</v>
      </c>
      <c r="R47" s="19">
        <v>0</v>
      </c>
      <c r="S47" s="19">
        <v>0</v>
      </c>
      <c r="U47" s="10"/>
    </row>
    <row r="48" spans="2:21" x14ac:dyDescent="0.25">
      <c r="B48" s="12" t="s">
        <v>6</v>
      </c>
      <c r="C48" s="13">
        <v>16</v>
      </c>
      <c r="D48" s="13" t="s">
        <v>4</v>
      </c>
      <c r="E48" s="14">
        <v>327977</v>
      </c>
      <c r="F48" s="15">
        <v>70515.054999999993</v>
      </c>
      <c r="G48" s="8">
        <v>145230</v>
      </c>
      <c r="H48" s="8">
        <v>10153</v>
      </c>
      <c r="I48" s="8">
        <v>27056</v>
      </c>
      <c r="J48" s="8">
        <v>85447</v>
      </c>
      <c r="K48" s="8">
        <v>68513</v>
      </c>
      <c r="L48" s="8">
        <v>0</v>
      </c>
      <c r="M48" s="16">
        <f>SUM(E48:L48)</f>
        <v>734891.05499999993</v>
      </c>
      <c r="N48" s="18">
        <v>3113.2039473684208</v>
      </c>
      <c r="O48" s="18">
        <v>3735.8447368421052</v>
      </c>
      <c r="P48" s="8">
        <v>14199</v>
      </c>
      <c r="Q48" s="15">
        <f t="shared" si="1"/>
        <v>6559.54</v>
      </c>
      <c r="R48" s="19">
        <v>0</v>
      </c>
      <c r="S48" s="19">
        <v>0</v>
      </c>
      <c r="U48" s="10"/>
    </row>
    <row r="49" spans="2:21" x14ac:dyDescent="0.25">
      <c r="B49" s="12" t="s">
        <v>6</v>
      </c>
      <c r="C49" s="13">
        <v>17</v>
      </c>
      <c r="D49" s="13" t="s">
        <v>4</v>
      </c>
      <c r="E49" s="14">
        <v>303691</v>
      </c>
      <c r="F49" s="15">
        <v>65293.565000000002</v>
      </c>
      <c r="G49" s="8">
        <v>112287</v>
      </c>
      <c r="H49" s="8">
        <v>7280</v>
      </c>
      <c r="I49" s="8">
        <v>19499</v>
      </c>
      <c r="J49" s="8">
        <v>79493</v>
      </c>
      <c r="K49" s="8">
        <v>68513</v>
      </c>
      <c r="L49" s="8">
        <v>0</v>
      </c>
      <c r="M49" s="16">
        <f t="shared" ref="M49:M50" si="7">SUM(E49:L49)</f>
        <v>656056.56499999994</v>
      </c>
      <c r="N49" s="18">
        <v>2736.6973684210525</v>
      </c>
      <c r="O49" s="18">
        <v>3284.0368421052626</v>
      </c>
      <c r="P49" s="8">
        <v>10192</v>
      </c>
      <c r="Q49" s="15">
        <f t="shared" si="1"/>
        <v>6073.82</v>
      </c>
      <c r="R49" s="19">
        <v>0</v>
      </c>
      <c r="S49" s="19">
        <v>0</v>
      </c>
      <c r="U49" s="10"/>
    </row>
    <row r="50" spans="2:21" x14ac:dyDescent="0.25">
      <c r="B50" s="12" t="s">
        <v>6</v>
      </c>
      <c r="C50" s="13">
        <v>18</v>
      </c>
      <c r="D50" s="13" t="s">
        <v>4</v>
      </c>
      <c r="E50" s="14">
        <v>281203</v>
      </c>
      <c r="F50" s="15">
        <v>60458.644999999997</v>
      </c>
      <c r="G50" s="8">
        <v>108743</v>
      </c>
      <c r="H50" s="8">
        <v>6582</v>
      </c>
      <c r="I50" s="8">
        <v>17831</v>
      </c>
      <c r="J50" s="8">
        <v>79493</v>
      </c>
      <c r="K50" s="8">
        <v>68513</v>
      </c>
      <c r="L50" s="8">
        <v>0</v>
      </c>
      <c r="M50" s="16">
        <f t="shared" si="7"/>
        <v>622823.64500000002</v>
      </c>
      <c r="N50" s="18">
        <v>2565.4342105263158</v>
      </c>
      <c r="O50" s="18">
        <v>3078.5210526315786</v>
      </c>
      <c r="P50" s="8">
        <v>9197</v>
      </c>
      <c r="Q50" s="15">
        <f t="shared" si="1"/>
        <v>5624.06</v>
      </c>
      <c r="R50" s="19">
        <v>0</v>
      </c>
      <c r="S50" s="19">
        <v>0</v>
      </c>
      <c r="U50" s="10"/>
    </row>
    <row r="51" spans="2:21" x14ac:dyDescent="0.25">
      <c r="B51" s="12" t="s">
        <v>6</v>
      </c>
      <c r="C51" s="13">
        <v>19</v>
      </c>
      <c r="D51" s="13" t="s">
        <v>4</v>
      </c>
      <c r="E51" s="14">
        <v>262814</v>
      </c>
      <c r="F51" s="15">
        <v>56505.01</v>
      </c>
      <c r="G51" s="8">
        <v>118936</v>
      </c>
      <c r="H51" s="8">
        <v>6687</v>
      </c>
      <c r="I51" s="8">
        <v>18077</v>
      </c>
      <c r="J51" s="8">
        <v>82858</v>
      </c>
      <c r="K51" s="8">
        <v>68513</v>
      </c>
      <c r="L51" s="8">
        <v>0</v>
      </c>
      <c r="M51" s="16">
        <f t="shared" si="0"/>
        <v>614390.01</v>
      </c>
      <c r="N51" s="18">
        <v>2511.5131578947367</v>
      </c>
      <c r="O51" s="18">
        <v>3013.8157894736842</v>
      </c>
      <c r="P51" s="8">
        <v>9387</v>
      </c>
      <c r="Q51" s="15">
        <f t="shared" si="1"/>
        <v>5256.28</v>
      </c>
      <c r="R51" s="19">
        <v>0</v>
      </c>
      <c r="S51" s="19">
        <v>0</v>
      </c>
      <c r="U51" s="10"/>
    </row>
    <row r="52" spans="2:21" x14ac:dyDescent="0.25">
      <c r="B52" s="12" t="s">
        <v>16</v>
      </c>
      <c r="C52" s="13">
        <v>20</v>
      </c>
      <c r="D52" s="13" t="s">
        <v>4</v>
      </c>
      <c r="E52" s="14">
        <v>245632</v>
      </c>
      <c r="F52" s="15">
        <v>52810.879999999997</v>
      </c>
      <c r="G52" s="8">
        <v>93686</v>
      </c>
      <c r="H52" s="8">
        <v>4353</v>
      </c>
      <c r="I52" s="8">
        <v>12203</v>
      </c>
      <c r="J52" s="8">
        <v>79604</v>
      </c>
      <c r="K52" s="8">
        <v>68513</v>
      </c>
      <c r="L52" s="8">
        <v>0</v>
      </c>
      <c r="M52" s="16">
        <f t="shared" si="0"/>
        <v>556801.88</v>
      </c>
      <c r="N52" s="18">
        <v>2232.355263157895</v>
      </c>
      <c r="O52" s="18">
        <v>2678.8263157894739</v>
      </c>
      <c r="P52" s="8">
        <v>0</v>
      </c>
      <c r="Q52" s="15">
        <f t="shared" si="1"/>
        <v>4912.6400000000003</v>
      </c>
      <c r="R52" s="19">
        <v>0</v>
      </c>
      <c r="S52" s="19">
        <v>0</v>
      </c>
      <c r="U52" s="10"/>
    </row>
    <row r="53" spans="2:21" ht="15.75" x14ac:dyDescent="0.25">
      <c r="B53" s="20" t="s">
        <v>26</v>
      </c>
      <c r="C53" s="21"/>
      <c r="D53" s="22"/>
      <c r="E53" s="23"/>
      <c r="F53" s="23"/>
      <c r="G53" s="23"/>
      <c r="H53" s="23"/>
      <c r="I53" s="23"/>
      <c r="J53" s="21"/>
      <c r="K53" s="21"/>
      <c r="L53" s="21"/>
      <c r="M53" s="21"/>
      <c r="N53" s="21"/>
      <c r="O53" s="21"/>
      <c r="P53" s="24"/>
      <c r="Q53" s="24"/>
      <c r="R53" s="24"/>
      <c r="S53" s="25"/>
    </row>
    <row r="54" spans="2:21" ht="13.5" customHeight="1" x14ac:dyDescent="0.25">
      <c r="B54" s="36" t="s">
        <v>27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2:21" x14ac:dyDescent="0.2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2:21" ht="13.5" customHeight="1" x14ac:dyDescent="0.25">
      <c r="B56" s="26" t="s">
        <v>22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7"/>
      <c r="Q56" s="27"/>
      <c r="R56" s="24"/>
      <c r="S56" s="25"/>
    </row>
    <row r="57" spans="2:21" ht="13.5" customHeight="1" x14ac:dyDescent="0.25">
      <c r="B57" s="30" t="s">
        <v>37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2:21" ht="13.5" customHeight="1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2:21" x14ac:dyDescent="0.25">
      <c r="B59" s="29" t="s">
        <v>28</v>
      </c>
      <c r="C59" s="23"/>
      <c r="D59" s="22"/>
      <c r="E59" s="21"/>
      <c r="F59" s="21"/>
      <c r="G59" s="21"/>
      <c r="H59" s="23"/>
      <c r="I59" s="23"/>
      <c r="J59" s="21"/>
      <c r="K59" s="21"/>
      <c r="L59" s="21"/>
      <c r="M59" s="21"/>
      <c r="N59" s="21"/>
      <c r="O59" s="21"/>
      <c r="P59" s="24"/>
      <c r="Q59" s="24"/>
      <c r="R59" s="24"/>
      <c r="S59" s="25"/>
    </row>
    <row r="60" spans="2:21" x14ac:dyDescent="0.25">
      <c r="B60" s="23" t="s">
        <v>25</v>
      </c>
      <c r="C60" s="22"/>
      <c r="D60" s="22"/>
      <c r="E60" s="21"/>
      <c r="F60" s="21"/>
      <c r="G60" s="21"/>
      <c r="H60" s="23"/>
      <c r="I60" s="23"/>
      <c r="J60" s="21"/>
      <c r="K60" s="21"/>
      <c r="L60" s="21"/>
      <c r="M60" s="21"/>
      <c r="N60" s="21"/>
      <c r="O60" s="21"/>
      <c r="P60" s="24"/>
      <c r="Q60" s="24"/>
      <c r="R60" s="24"/>
      <c r="S60" s="25"/>
    </row>
    <row r="61" spans="2:21" x14ac:dyDescent="0.25">
      <c r="B61" s="23" t="s">
        <v>20</v>
      </c>
      <c r="C61" s="22"/>
      <c r="D61" s="22"/>
      <c r="E61" s="21"/>
      <c r="F61" s="21"/>
      <c r="G61" s="21"/>
      <c r="H61" s="23"/>
      <c r="I61" s="23"/>
      <c r="J61" s="21"/>
      <c r="K61" s="21"/>
      <c r="L61" s="21"/>
      <c r="M61" s="21"/>
      <c r="N61" s="21"/>
      <c r="O61" s="21"/>
      <c r="P61" s="24"/>
      <c r="Q61" s="24"/>
      <c r="R61" s="24"/>
      <c r="S61" s="25"/>
    </row>
    <row r="62" spans="2:21" x14ac:dyDescent="0.25">
      <c r="B62" s="23" t="s">
        <v>21</v>
      </c>
      <c r="C62" s="22"/>
      <c r="D62" s="22"/>
      <c r="E62" s="21"/>
      <c r="F62" s="21"/>
      <c r="G62" s="21"/>
      <c r="H62" s="23"/>
      <c r="I62" s="23"/>
      <c r="J62" s="21"/>
      <c r="K62" s="21"/>
      <c r="L62" s="21"/>
      <c r="M62" s="21"/>
      <c r="N62" s="21"/>
      <c r="O62" s="21"/>
      <c r="P62" s="24"/>
      <c r="Q62" s="24"/>
      <c r="R62" s="24"/>
      <c r="S62" s="25"/>
    </row>
    <row r="63" spans="2:21" x14ac:dyDescent="0.25">
      <c r="B63" s="29" t="s">
        <v>29</v>
      </c>
      <c r="C63" s="22"/>
      <c r="D63" s="22"/>
      <c r="E63" s="21"/>
      <c r="F63" s="21"/>
      <c r="G63" s="21"/>
      <c r="H63" s="23"/>
      <c r="I63" s="23"/>
      <c r="J63" s="21"/>
      <c r="K63" s="21"/>
      <c r="L63" s="21"/>
      <c r="M63" s="21"/>
      <c r="N63" s="21"/>
      <c r="O63" s="21"/>
      <c r="P63" s="24"/>
      <c r="Q63" s="24"/>
      <c r="R63" s="24"/>
      <c r="S63" s="25"/>
    </row>
    <row r="64" spans="2:21" x14ac:dyDescent="0.25">
      <c r="B64" s="28" t="s">
        <v>30</v>
      </c>
      <c r="C64" s="22"/>
      <c r="D64" s="22"/>
      <c r="E64" s="21"/>
      <c r="F64" s="21"/>
      <c r="G64" s="21"/>
      <c r="H64" s="23"/>
      <c r="I64" s="23"/>
      <c r="J64" s="21"/>
      <c r="K64" s="21"/>
      <c r="L64" s="21"/>
      <c r="M64" s="21"/>
      <c r="N64" s="21"/>
      <c r="O64" s="21"/>
      <c r="P64" s="24"/>
      <c r="Q64" s="24"/>
      <c r="R64" s="24"/>
      <c r="S64" s="25"/>
    </row>
    <row r="65" spans="2:19" x14ac:dyDescent="0.25">
      <c r="B65" s="28" t="s">
        <v>31</v>
      </c>
      <c r="C65" s="22"/>
      <c r="D65" s="22"/>
      <c r="E65" s="21"/>
      <c r="F65" s="21"/>
      <c r="G65" s="21"/>
      <c r="H65" s="23"/>
      <c r="I65" s="23"/>
      <c r="J65" s="21"/>
      <c r="K65" s="21"/>
      <c r="L65" s="21"/>
      <c r="M65" s="21"/>
      <c r="N65" s="21"/>
      <c r="O65" s="21"/>
      <c r="P65" s="24"/>
      <c r="Q65" s="24"/>
      <c r="R65" s="24"/>
      <c r="S65" s="25"/>
    </row>
    <row r="66" spans="2:19" x14ac:dyDescent="0.25">
      <c r="B66" s="28" t="s">
        <v>32</v>
      </c>
      <c r="C66" s="21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4"/>
      <c r="Q66" s="24"/>
      <c r="R66" s="24"/>
      <c r="S66" s="25"/>
    </row>
    <row r="67" spans="2:19" ht="14.25" customHeight="1" x14ac:dyDescent="0.25">
      <c r="B67" s="31" t="s">
        <v>39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2:19" ht="14.25" customHeight="1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2:19" ht="14.25" x14ac:dyDescent="0.3">
      <c r="B69" s="4"/>
      <c r="C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3"/>
    </row>
    <row r="70" spans="2:19" ht="14.25" x14ac:dyDescent="0.3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2:19" ht="14.25" x14ac:dyDescent="0.3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2:19" ht="14.25" x14ac:dyDescent="0.3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2:19" ht="14.25" x14ac:dyDescent="0.3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2:19" ht="14.25" x14ac:dyDescent="0.3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</sheetData>
  <mergeCells count="8">
    <mergeCell ref="B57:S58"/>
    <mergeCell ref="B67:S68"/>
    <mergeCell ref="B2:S2"/>
    <mergeCell ref="B3:S3"/>
    <mergeCell ref="B4:S4"/>
    <mergeCell ref="B5:S5"/>
    <mergeCell ref="N7:S7"/>
    <mergeCell ref="B54:S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REMUNERACIONES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Andres Mateluna</cp:lastModifiedBy>
  <cp:lastPrinted>2024-01-12T19:26:07Z</cp:lastPrinted>
  <dcterms:created xsi:type="dcterms:W3CDTF">2013-10-02T08:20:44Z</dcterms:created>
  <dcterms:modified xsi:type="dcterms:W3CDTF">2024-03-06T20:14:22Z</dcterms:modified>
</cp:coreProperties>
</file>