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ANDRES MUNI - 31-07-2023\Transparencia\PREPARACION\2023\Preparacion Transp - 2023 08\"/>
    </mc:Choice>
  </mc:AlternateContent>
  <xr:revisionPtr revIDLastSave="0" documentId="13_ncr:1_{2840FB77-CEFA-4873-8ED0-B679261E71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A REMUNERACIONES" sheetId="8" r:id="rId1"/>
  </sheets>
  <externalReferences>
    <externalReference r:id="rId2"/>
  </externalReferences>
  <definedNames>
    <definedName name="_xlnm._FilterDatabase" localSheetId="0" hidden="1">'TABLA REMUNERACIONES'!$B$8:$S$28</definedName>
    <definedName name="_xlnm.Print_Area" localSheetId="0">'TABLA REMUNERACIONES'!$B$1:$S$44</definedName>
    <definedName name="Tabla_HE_2016">'[1]TABLA REMU HE'!$C$8:$E$27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8" l="1"/>
  <c r="Q28" i="8"/>
  <c r="M28" i="8"/>
  <c r="Q27" i="8"/>
  <c r="M27" i="8"/>
  <c r="Q26" i="8"/>
  <c r="M26" i="8"/>
  <c r="Q25" i="8"/>
  <c r="M25" i="8"/>
  <c r="Q24" i="8"/>
  <c r="Q23" i="8"/>
  <c r="M23" i="8"/>
  <c r="Q22" i="8"/>
  <c r="M22" i="8"/>
  <c r="Q21" i="8"/>
  <c r="M21" i="8"/>
  <c r="Q20" i="8"/>
  <c r="M20" i="8"/>
  <c r="Q19" i="8"/>
  <c r="M19" i="8"/>
  <c r="Q18" i="8"/>
  <c r="M18" i="8"/>
  <c r="Q17" i="8"/>
  <c r="M17" i="8"/>
  <c r="Q16" i="8"/>
  <c r="M16" i="8"/>
  <c r="Q15" i="8"/>
  <c r="M15" i="8"/>
  <c r="Q14" i="8"/>
  <c r="M14" i="8"/>
  <c r="Q13" i="8"/>
  <c r="M13" i="8"/>
  <c r="Q12" i="8"/>
  <c r="M12" i="8"/>
  <c r="Q11" i="8"/>
  <c r="M11" i="8"/>
  <c r="Q10" i="8"/>
  <c r="M10" i="8"/>
  <c r="Q9" i="8"/>
  <c r="M9" i="8"/>
</calcChain>
</file>

<file path=xl/sharedStrings.xml><?xml version="1.0" encoding="utf-8"?>
<sst xmlns="http://schemas.openxmlformats.org/spreadsheetml/2006/main" count="76" uniqueCount="48">
  <si>
    <t>GRADO</t>
  </si>
  <si>
    <t>UNIDAD MONETARIA</t>
  </si>
  <si>
    <t>SUELDO BASE</t>
  </si>
  <si>
    <t>ASIGNAC. MUNICIPAL</t>
  </si>
  <si>
    <t>PESOS</t>
  </si>
  <si>
    <t>INCREM.</t>
  </si>
  <si>
    <t>LEY 19.529 (1)</t>
  </si>
  <si>
    <t>LEY 18.566 BONIF. SALUD</t>
  </si>
  <si>
    <t>LEY 18.717 BONIF. UNICA</t>
  </si>
  <si>
    <t>BONIF. ART.10     LEY 18.675</t>
  </si>
  <si>
    <t>Escala de Sueldos y Remuneraciones para los Funcionarios Municipales</t>
  </si>
  <si>
    <t>ESTAMENTO</t>
  </si>
  <si>
    <t>No Aplica</t>
  </si>
  <si>
    <t>ALC</t>
  </si>
  <si>
    <t>DIR</t>
  </si>
  <si>
    <t>DIR / PROF</t>
  </si>
  <si>
    <t>DIR / PROF / JEF</t>
  </si>
  <si>
    <t>DIR / PROF / JEF / TEC</t>
  </si>
  <si>
    <t>PROF / JEF / TEC</t>
  </si>
  <si>
    <t>JEF / TEC / ADM</t>
  </si>
  <si>
    <t>TEC / ADM / AUX</t>
  </si>
  <si>
    <t>ADM / AUX</t>
  </si>
  <si>
    <t>AUX</t>
  </si>
  <si>
    <t xml:space="preserve"> Vigente desde el 01 de Agosto al 30 Noviembre 2023</t>
  </si>
  <si>
    <t>( Ley Nº 21.599 - D.O. 24/08/2023 )</t>
  </si>
  <si>
    <t xml:space="preserve"> Reajuste 10.5% (G°1 al 5) en reemplazo al Monto Reajuste del Art. 1, inciso 5, de la Ley 21.526</t>
  </si>
  <si>
    <t xml:space="preserve">b) Mientras se mantenga al servicio del Estado sin solución de continuidad; y </t>
  </si>
  <si>
    <t>c) No se afilie a una Administradora de Fondos de Pensiones ( AFP ).</t>
  </si>
  <si>
    <r>
      <t xml:space="preserve">(2)  </t>
    </r>
    <r>
      <rPr>
        <sz val="10"/>
        <rFont val="Calibri"/>
        <family val="2"/>
        <scheme val="minor"/>
      </rPr>
      <t xml:space="preserve">En la columna </t>
    </r>
    <r>
      <rPr>
        <i/>
        <sz val="10"/>
        <rFont val="Calibri"/>
        <family val="2"/>
        <scheme val="minor"/>
      </rPr>
      <t>"Total de Remuneración Bruta Mensualizada"</t>
    </r>
    <r>
      <rPr>
        <sz val="10"/>
        <rFont val="Calibri"/>
        <family val="2"/>
        <scheme val="minor"/>
      </rPr>
      <t xml:space="preserve"> no incluye los siguientes haberes: Horas Extras, Bonif. Art. 11 Ley 18.675, Asig. Antigüedad, Asig. Profesional ni Asig. Especial Directivo Jefatura</t>
    </r>
    <r>
      <rPr>
        <b/>
        <sz val="10"/>
        <rFont val="Calibri"/>
        <family val="2"/>
        <scheme val="minor"/>
      </rPr>
      <t>.</t>
    </r>
  </si>
  <si>
    <t>LEY 18.695       ART. 69           (1)</t>
  </si>
  <si>
    <t>TOTAL REMUINERACION BRUTA MENSUALIZADA         (2)</t>
  </si>
  <si>
    <t>a) Personal en servicio a la época de entrada en vigor de la Ley  ( 01/01/1988);</t>
  </si>
  <si>
    <t>NOTAS :</t>
  </si>
  <si>
    <r>
      <t xml:space="preserve">(1)  </t>
    </r>
    <r>
      <rPr>
        <sz val="10"/>
        <rFont val="Calibri"/>
        <family val="2"/>
        <scheme val="minor"/>
      </rPr>
      <t>Si bien el cargo de Alcalde no tiene derecho a la Asignación que otorga la Ley 19.529, si le corresponde la establecida en el artículo 69 de la Ley N°18.695, Orgánica Constitucional de Municipalidades, modificada por la Ley N° 20.033.</t>
    </r>
  </si>
  <si>
    <r>
      <rPr>
        <b/>
        <sz val="10"/>
        <rFont val="Calibri"/>
        <family val="2"/>
        <scheme val="minor"/>
      </rPr>
      <t xml:space="preserve">(4) </t>
    </r>
    <r>
      <rPr>
        <sz val="10"/>
        <rFont val="Calibri"/>
        <family val="2"/>
        <scheme val="minor"/>
      </rPr>
      <t xml:space="preserve"> Bonificación del Art. 11 de la Ley N° 18.675, corresponde en el caso que se cumplan los siguientes requisitos copulativos:</t>
    </r>
  </si>
  <si>
    <r>
      <rPr>
        <b/>
        <sz val="10"/>
        <rFont val="Calibri"/>
        <family val="2"/>
        <scheme val="minor"/>
      </rPr>
      <t xml:space="preserve">(5) </t>
    </r>
    <r>
      <rPr>
        <sz val="10"/>
        <rFont val="Calibri"/>
        <family val="2"/>
        <scheme val="minor"/>
      </rPr>
      <t xml:space="preserve"> Asignación de Antigüedad (Bienios): se determina aplicando un 2% sobre el sueldo base del respectivo funcionario, por períodos de dos años, con un límite de treinta, esto es, 15 bienios.</t>
    </r>
  </si>
  <si>
    <r>
      <t xml:space="preserve">(6)  </t>
    </r>
    <r>
      <rPr>
        <sz val="10"/>
        <rFont val="Calibri"/>
        <family val="2"/>
        <scheme val="minor"/>
      </rPr>
      <t>Asignacion Profesional: corresponde solo para los funcionarios con Titulo Profesional pertenecientes a los escalafones Directivo, Jefatura y Profesional (Art. 1 de la Ley 20.922)</t>
    </r>
    <r>
      <rPr>
        <b/>
        <sz val="10"/>
        <rFont val="Calibri"/>
        <family val="2"/>
        <scheme val="minor"/>
      </rPr>
      <t>.</t>
    </r>
  </si>
  <si>
    <r>
      <t xml:space="preserve">(7)  </t>
    </r>
    <r>
      <rPr>
        <sz val="10"/>
        <rFont val="Calibri"/>
        <family val="2"/>
        <scheme val="minor"/>
      </rPr>
      <t>Asignacion Especial Directivo Jefatura: corresponde solo a funcinarios que cumplan con los requisios contemplados en el Art. Undécimo de las disposiciones transitorias de la Ley 20.922.</t>
    </r>
  </si>
  <si>
    <r>
      <t xml:space="preserve">(8)  </t>
    </r>
    <r>
      <rPr>
        <sz val="10"/>
        <rFont val="Calibri"/>
        <family val="2"/>
        <scheme val="minor"/>
      </rPr>
      <t>Asignacion Profesional no aplica para los cargos de Alcaldes ni Jueces de Policia Local (Art. 1, inciso 3, de la Ley 20.922).</t>
    </r>
  </si>
  <si>
    <r>
      <rPr>
        <b/>
        <sz val="10"/>
        <rFont val="Calibri"/>
        <family val="2"/>
        <scheme val="minor"/>
      </rPr>
      <t xml:space="preserve">(9) </t>
    </r>
    <r>
      <rPr>
        <sz val="10"/>
        <rFont val="Calibri"/>
        <family val="2"/>
        <scheme val="minor"/>
      </rPr>
      <t xml:space="preserve"> Para el cargo de Juez de Policia Local se establece el derecho a la Asignación de Responsabilidad Judicial, establecida en la Ley N° 20.008, correspondiente al 30% de la suma del Sueldo Base y la Asignación Municipal. Además, se establece la Asignación de Incentivo por Gestión Juridiscional, establecida en la misma ley, que varía entre un 20% y un 10%, de la suma del Sueldo Base y la Asig. Municipal.</t>
    </r>
  </si>
  <si>
    <t>BONIF. ART.11           LEY 18.675          (4)</t>
  </si>
  <si>
    <t>ASIG. ANTIGUEDAD (5)</t>
  </si>
  <si>
    <t xml:space="preserve">ASIG. PROFESIONAL        (6) </t>
  </si>
  <si>
    <t>ASIG. ESPECIAL DIRECTIVO JEFATURA      (7)</t>
  </si>
  <si>
    <t>H.EXTRAS 25%            (3)</t>
  </si>
  <si>
    <t>H.EXTRAS 50%            (3)</t>
  </si>
  <si>
    <r>
      <rPr>
        <b/>
        <sz val="10"/>
        <rFont val="Calibri"/>
        <family val="2"/>
        <scheme val="minor"/>
      </rPr>
      <t>(3)</t>
    </r>
    <r>
      <rPr>
        <sz val="10"/>
        <rFont val="Calibri"/>
        <family val="2"/>
        <scheme val="minor"/>
      </rPr>
      <t xml:space="preserve"> Horas Extras: corresponden a trabajos extraordinarios a continuación de la jornada ordinaria, de noche o en días sábados, domingos y festivos, cuando hayan de cumplirse tareas impostergables y autorizadas por el Sr. Alcalde (Art. 63 Ley N° 18.883).</t>
    </r>
  </si>
  <si>
    <t>Haberes que atienden a situaciones específicas de cada funcionario (ver notas al pie de la Escala)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</si>
</sst>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€_-;\-* #,##0.00\ _€_-;_-* &quot;-&quot;??\ _€_-;_-@_-"/>
    <numFmt numFmtId="166" formatCode="_(* #,##0_);_(* \(#,##0\);_(* &quot;-&quot;??_);_(@_)"/>
    <numFmt numFmtId="168" formatCode="#,##0_ ;\-#,##0\ "/>
  </numFmts>
  <fonts count="18" x14ac:knownFonts="1">
    <font>
      <sz val="10"/>
      <name val="Arial"/>
    </font>
    <font>
      <sz val="10"/>
      <name val="Arial"/>
      <family val="2"/>
    </font>
    <font>
      <b/>
      <sz val="9"/>
      <color indexed="9"/>
      <name val="Arial"/>
      <family val="2"/>
    </font>
    <font>
      <sz val="1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2"/>
      <color indexed="9"/>
      <name val="Arial"/>
      <family val="2"/>
    </font>
    <font>
      <b/>
      <sz val="7"/>
      <color indexed="9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 applyNumberFormat="0" applyFont="0" applyFill="0" applyBorder="0" applyProtection="0">
      <alignment horizontal="centerContinuous" vertical="center"/>
    </xf>
  </cellStyleXfs>
  <cellXfs count="3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8" fontId="10" fillId="0" borderId="1" xfId="1" applyNumberFormat="1" applyFont="1" applyFill="1" applyBorder="1" applyAlignment="1">
      <alignment horizontal="right" vertical="center"/>
    </xf>
    <xf numFmtId="166" fontId="10" fillId="0" borderId="1" xfId="1" applyNumberFormat="1" applyFont="1" applyBorder="1" applyAlignment="1">
      <alignment horizontal="right" vertical="center"/>
    </xf>
    <xf numFmtId="3" fontId="10" fillId="4" borderId="1" xfId="0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0" fontId="17" fillId="0" borderId="0" xfId="0" applyFont="1"/>
    <xf numFmtId="0" fontId="11" fillId="0" borderId="0" xfId="0" applyFont="1"/>
    <xf numFmtId="0" fontId="3" fillId="0" borderId="0" xfId="0" applyFont="1"/>
    <xf numFmtId="1" fontId="11" fillId="0" borderId="0" xfId="0" applyNumberFormat="1" applyFont="1"/>
    <xf numFmtId="0" fontId="13" fillId="0" borderId="0" xfId="0" applyFont="1"/>
    <xf numFmtId="0" fontId="9" fillId="0" borderId="0" xfId="0" applyFont="1"/>
    <xf numFmtId="49" fontId="15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top" wrapText="1"/>
    </xf>
    <xf numFmtId="49" fontId="15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4">
    <cellStyle name="Centrar en Selección" xfId="3" xr:uid="{A556FC51-0DE4-4784-B3A5-60DEF32864E8}"/>
    <cellStyle name="Millares" xfId="1" builtinId="3"/>
    <cellStyle name="Normal" xfId="0" builtinId="0"/>
    <cellStyle name="Normal 2" xfId="2" xr:uid="{76CC81F0-2689-468B-A441-830C044E2293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B23E-0BBE-41BF-867A-BA2E51A53C65}">
  <dimension ref="B1:U50"/>
  <sheetViews>
    <sheetView showGridLines="0" tabSelected="1" zoomScaleNormal="100" zoomScaleSheetLayoutView="130" workbookViewId="0">
      <pane ySplit="8" topLeftCell="A9" activePane="bottomLeft" state="frozen"/>
      <selection pane="bottomLeft" activeCell="U10" sqref="U10"/>
    </sheetView>
  </sheetViews>
  <sheetFormatPr baseColWidth="10" defaultColWidth="11.42578125" defaultRowHeight="13.5" x14ac:dyDescent="0.25"/>
  <cols>
    <col min="1" max="1" width="11.42578125" style="1"/>
    <col min="2" max="2" width="16.42578125" style="1" customWidth="1"/>
    <col min="3" max="3" width="6.42578125" style="1" bestFit="1" customWidth="1"/>
    <col min="4" max="4" width="9" style="1" customWidth="1"/>
    <col min="5" max="5" width="8.7109375" style="1" customWidth="1"/>
    <col min="6" max="6" width="9.28515625" style="1" customWidth="1"/>
    <col min="7" max="7" width="9.7109375" style="1" customWidth="1"/>
    <col min="8" max="12" width="8.7109375" style="1" customWidth="1"/>
    <col min="13" max="13" width="13.42578125" style="1" customWidth="1"/>
    <col min="14" max="16" width="8.7109375" style="1" customWidth="1"/>
    <col min="17" max="17" width="10.42578125" style="1" customWidth="1"/>
    <col min="18" max="18" width="11.140625" style="1" customWidth="1"/>
    <col min="19" max="19" width="10.42578125" style="1" customWidth="1"/>
    <col min="20" max="16384" width="11.42578125" style="1"/>
  </cols>
  <sheetData>
    <row r="1" spans="2:21" ht="4.5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</row>
    <row r="2" spans="2:21" ht="14.25" customHeight="1" x14ac:dyDescent="0.25">
      <c r="B2" s="34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21" ht="14.25" customHeight="1" x14ac:dyDescent="0.25">
      <c r="B3" s="34" t="s">
        <v>23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21" ht="14.25" customHeight="1" x14ac:dyDescent="0.25">
      <c r="B4" s="34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1" ht="14.25" customHeight="1" x14ac:dyDescent="0.25">
      <c r="B5" s="34" t="s">
        <v>25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2:21" ht="9" customHeight="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2:21" ht="30" customHeight="1" x14ac:dyDescent="0.3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6" t="s">
        <v>47</v>
      </c>
      <c r="O7" s="37"/>
      <c r="P7" s="37"/>
      <c r="Q7" s="37"/>
      <c r="R7" s="37"/>
      <c r="S7" s="37"/>
    </row>
    <row r="8" spans="2:21" ht="53.25" customHeight="1" x14ac:dyDescent="0.25">
      <c r="B8" s="9" t="s">
        <v>11</v>
      </c>
      <c r="C8" s="5" t="s">
        <v>0</v>
      </c>
      <c r="D8" s="5" t="s">
        <v>1</v>
      </c>
      <c r="E8" s="5" t="s">
        <v>2</v>
      </c>
      <c r="F8" s="5" t="s">
        <v>5</v>
      </c>
      <c r="G8" s="5" t="s">
        <v>3</v>
      </c>
      <c r="H8" s="5" t="s">
        <v>7</v>
      </c>
      <c r="I8" s="6" t="s">
        <v>9</v>
      </c>
      <c r="J8" s="5" t="s">
        <v>8</v>
      </c>
      <c r="K8" s="6" t="s">
        <v>6</v>
      </c>
      <c r="L8" s="6" t="s">
        <v>29</v>
      </c>
      <c r="M8" s="6" t="s">
        <v>30</v>
      </c>
      <c r="N8" s="6" t="s">
        <v>44</v>
      </c>
      <c r="O8" s="6" t="s">
        <v>45</v>
      </c>
      <c r="P8" s="6" t="s">
        <v>40</v>
      </c>
      <c r="Q8" s="7" t="s">
        <v>41</v>
      </c>
      <c r="R8" s="6" t="s">
        <v>42</v>
      </c>
      <c r="S8" s="7" t="s">
        <v>43</v>
      </c>
    </row>
    <row r="9" spans="2:21" x14ac:dyDescent="0.25">
      <c r="B9" s="12" t="s">
        <v>13</v>
      </c>
      <c r="C9" s="13">
        <v>1</v>
      </c>
      <c r="D9" s="14" t="s">
        <v>4</v>
      </c>
      <c r="E9" s="15">
        <v>778796</v>
      </c>
      <c r="F9" s="16">
        <v>167441.13999999998</v>
      </c>
      <c r="G9" s="8">
        <v>2892554</v>
      </c>
      <c r="H9" s="8">
        <v>117120</v>
      </c>
      <c r="I9" s="8">
        <v>258534</v>
      </c>
      <c r="J9" s="8">
        <v>24075</v>
      </c>
      <c r="K9" s="8">
        <v>0</v>
      </c>
      <c r="L9" s="16">
        <v>3671350</v>
      </c>
      <c r="M9" s="17">
        <f t="shared" ref="M9:M28" si="0">SUM(E9:L9)</f>
        <v>7909870.1400000006</v>
      </c>
      <c r="N9" s="8">
        <v>0</v>
      </c>
      <c r="O9" s="8">
        <v>0</v>
      </c>
      <c r="P9" s="8">
        <v>155638</v>
      </c>
      <c r="Q9" s="16">
        <f t="shared" ref="Q9:Q28" si="1">E9*0.02</f>
        <v>15575.92</v>
      </c>
      <c r="R9" s="8">
        <v>0</v>
      </c>
      <c r="S9" s="8">
        <v>0</v>
      </c>
      <c r="U9" s="10"/>
    </row>
    <row r="10" spans="2:21" x14ac:dyDescent="0.25">
      <c r="B10" s="12" t="s">
        <v>12</v>
      </c>
      <c r="C10" s="13">
        <v>2</v>
      </c>
      <c r="D10" s="14" t="s">
        <v>4</v>
      </c>
      <c r="E10" s="15">
        <v>735058</v>
      </c>
      <c r="F10" s="16">
        <v>158037.47</v>
      </c>
      <c r="G10" s="8">
        <v>2767333</v>
      </c>
      <c r="H10" s="8">
        <v>120827</v>
      </c>
      <c r="I10" s="8">
        <v>265678</v>
      </c>
      <c r="J10" s="8">
        <v>24075</v>
      </c>
      <c r="K10" s="8">
        <v>0</v>
      </c>
      <c r="L10" s="16">
        <v>3502391</v>
      </c>
      <c r="M10" s="17">
        <f t="shared" si="0"/>
        <v>7573399.4699999997</v>
      </c>
      <c r="N10" s="8">
        <v>0</v>
      </c>
      <c r="O10" s="8">
        <v>0</v>
      </c>
      <c r="P10" s="8">
        <v>160027</v>
      </c>
      <c r="Q10" s="16">
        <f t="shared" si="1"/>
        <v>14701.16</v>
      </c>
      <c r="R10" s="8">
        <v>0</v>
      </c>
      <c r="S10" s="8">
        <v>0</v>
      </c>
      <c r="U10" s="10"/>
    </row>
    <row r="11" spans="2:21" x14ac:dyDescent="0.25">
      <c r="B11" s="12" t="s">
        <v>14</v>
      </c>
      <c r="C11" s="13">
        <v>3</v>
      </c>
      <c r="D11" s="14" t="s">
        <v>4</v>
      </c>
      <c r="E11" s="15">
        <v>776100</v>
      </c>
      <c r="F11" s="16">
        <v>166861.5</v>
      </c>
      <c r="G11" s="8">
        <v>2281945</v>
      </c>
      <c r="H11" s="8">
        <v>121311</v>
      </c>
      <c r="I11" s="8">
        <v>266660</v>
      </c>
      <c r="J11" s="8">
        <v>24075</v>
      </c>
      <c r="K11" s="8">
        <v>33025</v>
      </c>
      <c r="L11" s="16"/>
      <c r="M11" s="17">
        <f t="shared" si="0"/>
        <v>3669977.5</v>
      </c>
      <c r="N11" s="18">
        <v>20118.71710526316</v>
      </c>
      <c r="O11" s="18">
        <v>24142.46052631579</v>
      </c>
      <c r="P11" s="8">
        <v>160579</v>
      </c>
      <c r="Q11" s="16">
        <f t="shared" si="1"/>
        <v>15522</v>
      </c>
      <c r="R11" s="8">
        <v>620886</v>
      </c>
      <c r="S11" s="8">
        <v>310444</v>
      </c>
      <c r="U11" s="10"/>
    </row>
    <row r="12" spans="2:21" x14ac:dyDescent="0.25">
      <c r="B12" s="12" t="s">
        <v>14</v>
      </c>
      <c r="C12" s="13">
        <v>4</v>
      </c>
      <c r="D12" s="14" t="s">
        <v>4</v>
      </c>
      <c r="E12" s="15">
        <v>732191</v>
      </c>
      <c r="F12" s="16">
        <v>157421.065</v>
      </c>
      <c r="G12" s="8">
        <v>2213985</v>
      </c>
      <c r="H12" s="8">
        <v>124517</v>
      </c>
      <c r="I12" s="8">
        <v>272863</v>
      </c>
      <c r="J12" s="8">
        <v>24075</v>
      </c>
      <c r="K12" s="8">
        <v>33025</v>
      </c>
      <c r="L12" s="16"/>
      <c r="M12" s="17">
        <f t="shared" si="0"/>
        <v>3558077.0649999999</v>
      </c>
      <c r="N12" s="19">
        <v>19382.736842105263</v>
      </c>
      <c r="O12" s="19">
        <v>23259.284210526319</v>
      </c>
      <c r="P12" s="8">
        <v>164392</v>
      </c>
      <c r="Q12" s="16">
        <f t="shared" si="1"/>
        <v>14643.82</v>
      </c>
      <c r="R12" s="20">
        <v>585747</v>
      </c>
      <c r="S12" s="20">
        <v>292874</v>
      </c>
      <c r="U12" s="10"/>
    </row>
    <row r="13" spans="2:21" x14ac:dyDescent="0.25">
      <c r="B13" s="12" t="s">
        <v>15</v>
      </c>
      <c r="C13" s="13">
        <v>5</v>
      </c>
      <c r="D13" s="14" t="s">
        <v>4</v>
      </c>
      <c r="E13" s="15">
        <v>690771</v>
      </c>
      <c r="F13" s="16">
        <v>148515.76499999998</v>
      </c>
      <c r="G13" s="8">
        <v>1902867</v>
      </c>
      <c r="H13" s="8">
        <v>127774</v>
      </c>
      <c r="I13" s="8">
        <v>279091</v>
      </c>
      <c r="J13" s="8">
        <v>24075</v>
      </c>
      <c r="K13" s="8">
        <v>33025</v>
      </c>
      <c r="L13" s="16"/>
      <c r="M13" s="17">
        <f t="shared" si="0"/>
        <v>3206118.7650000001</v>
      </c>
      <c r="N13" s="19">
        <v>17063.407894736843</v>
      </c>
      <c r="O13" s="19">
        <v>20476.089473684209</v>
      </c>
      <c r="P13" s="8">
        <v>168158</v>
      </c>
      <c r="Q13" s="16">
        <f t="shared" si="1"/>
        <v>13815.42</v>
      </c>
      <c r="R13" s="20">
        <v>583850</v>
      </c>
      <c r="S13" s="20">
        <v>291926</v>
      </c>
      <c r="U13" s="10"/>
    </row>
    <row r="14" spans="2:21" x14ac:dyDescent="0.25">
      <c r="B14" s="12" t="s">
        <v>15</v>
      </c>
      <c r="C14" s="13">
        <v>6</v>
      </c>
      <c r="D14" s="14" t="s">
        <v>4</v>
      </c>
      <c r="E14" s="15">
        <v>660465</v>
      </c>
      <c r="F14" s="16">
        <v>141999.97500000001</v>
      </c>
      <c r="G14" s="8">
        <v>1629899</v>
      </c>
      <c r="H14" s="8">
        <v>120495</v>
      </c>
      <c r="I14" s="8">
        <v>316194</v>
      </c>
      <c r="J14" s="8">
        <v>24401</v>
      </c>
      <c r="K14" s="8">
        <v>38493</v>
      </c>
      <c r="L14" s="16"/>
      <c r="M14" s="17">
        <f t="shared" si="0"/>
        <v>2931946.9750000001</v>
      </c>
      <c r="N14" s="19">
        <v>15068.184210526315</v>
      </c>
      <c r="O14" s="19">
        <v>18081.821052631578</v>
      </c>
      <c r="P14" s="8">
        <v>177324</v>
      </c>
      <c r="Q14" s="16">
        <f t="shared" si="1"/>
        <v>13209.300000000001</v>
      </c>
      <c r="R14" s="20">
        <v>528367</v>
      </c>
      <c r="S14" s="20">
        <v>264182</v>
      </c>
      <c r="U14" s="10"/>
    </row>
    <row r="15" spans="2:21" x14ac:dyDescent="0.25">
      <c r="B15" s="12" t="s">
        <v>16</v>
      </c>
      <c r="C15" s="13">
        <v>7</v>
      </c>
      <c r="D15" s="14" t="s">
        <v>4</v>
      </c>
      <c r="E15" s="15">
        <v>617192</v>
      </c>
      <c r="F15" s="16">
        <v>132696.28</v>
      </c>
      <c r="G15" s="8">
        <v>1239180</v>
      </c>
      <c r="H15" s="8">
        <v>91106</v>
      </c>
      <c r="I15" s="8">
        <v>221048</v>
      </c>
      <c r="J15" s="8">
        <v>24739</v>
      </c>
      <c r="K15" s="8">
        <v>39024</v>
      </c>
      <c r="L15" s="16"/>
      <c r="M15" s="17">
        <f t="shared" si="0"/>
        <v>2364985.2800000003</v>
      </c>
      <c r="N15" s="19">
        <v>12212.973684210527</v>
      </c>
      <c r="O15" s="19">
        <v>14655.568421052631</v>
      </c>
      <c r="P15" s="8">
        <v>124556</v>
      </c>
      <c r="Q15" s="16">
        <f t="shared" si="1"/>
        <v>12343.84</v>
      </c>
      <c r="R15" s="20">
        <v>488772</v>
      </c>
      <c r="S15" s="20">
        <v>244386</v>
      </c>
      <c r="U15" s="10"/>
    </row>
    <row r="16" spans="2:21" x14ac:dyDescent="0.25">
      <c r="B16" s="12" t="s">
        <v>16</v>
      </c>
      <c r="C16" s="13">
        <v>8</v>
      </c>
      <c r="D16" s="14" t="s">
        <v>4</v>
      </c>
      <c r="E16" s="15">
        <v>582196</v>
      </c>
      <c r="F16" s="16">
        <v>125172.14</v>
      </c>
      <c r="G16" s="8">
        <v>969368</v>
      </c>
      <c r="H16" s="8">
        <v>70823</v>
      </c>
      <c r="I16" s="8">
        <v>171782</v>
      </c>
      <c r="J16" s="8">
        <v>25206</v>
      </c>
      <c r="K16" s="8">
        <v>39760</v>
      </c>
      <c r="L16" s="16"/>
      <c r="M16" s="17">
        <f t="shared" si="0"/>
        <v>1984307.1400000001</v>
      </c>
      <c r="N16" s="19">
        <v>10207.657894736842</v>
      </c>
      <c r="O16" s="19">
        <v>12249.189473684211</v>
      </c>
      <c r="P16" s="8">
        <v>96851</v>
      </c>
      <c r="Q16" s="16">
        <f t="shared" si="1"/>
        <v>11643.92</v>
      </c>
      <c r="R16" s="20">
        <v>446636</v>
      </c>
      <c r="S16" s="20">
        <v>223319</v>
      </c>
      <c r="U16" s="10"/>
    </row>
    <row r="17" spans="2:21" x14ac:dyDescent="0.25">
      <c r="B17" s="12" t="s">
        <v>17</v>
      </c>
      <c r="C17" s="13">
        <v>9</v>
      </c>
      <c r="D17" s="14" t="s">
        <v>4</v>
      </c>
      <c r="E17" s="15">
        <v>539017</v>
      </c>
      <c r="F17" s="16">
        <v>115888.655</v>
      </c>
      <c r="G17" s="8">
        <v>744843</v>
      </c>
      <c r="H17" s="8">
        <v>53985</v>
      </c>
      <c r="I17" s="8">
        <v>130968</v>
      </c>
      <c r="J17" s="8">
        <v>25206</v>
      </c>
      <c r="K17" s="8">
        <v>39760</v>
      </c>
      <c r="L17" s="16"/>
      <c r="M17" s="17">
        <f t="shared" si="0"/>
        <v>1649667.655</v>
      </c>
      <c r="N17" s="19">
        <v>8446.4473684210534</v>
      </c>
      <c r="O17" s="19">
        <v>10135.736842105263</v>
      </c>
      <c r="P17" s="8">
        <v>73800</v>
      </c>
      <c r="Q17" s="16">
        <f t="shared" si="1"/>
        <v>10780.34</v>
      </c>
      <c r="R17" s="20">
        <v>404187</v>
      </c>
      <c r="S17" s="20">
        <v>202092</v>
      </c>
      <c r="U17" s="10"/>
    </row>
    <row r="18" spans="2:21" x14ac:dyDescent="0.25">
      <c r="B18" s="12" t="s">
        <v>18</v>
      </c>
      <c r="C18" s="13">
        <v>10</v>
      </c>
      <c r="D18" s="14" t="s">
        <v>4</v>
      </c>
      <c r="E18" s="15">
        <v>499127</v>
      </c>
      <c r="F18" s="16">
        <v>107312.30499999999</v>
      </c>
      <c r="G18" s="8">
        <v>563018</v>
      </c>
      <c r="H18" s="8">
        <v>40375</v>
      </c>
      <c r="I18" s="8">
        <v>97879</v>
      </c>
      <c r="J18" s="8">
        <v>25206</v>
      </c>
      <c r="K18" s="8">
        <v>39760</v>
      </c>
      <c r="L18" s="16"/>
      <c r="M18" s="17">
        <f t="shared" si="0"/>
        <v>1372677.3049999999</v>
      </c>
      <c r="N18" s="19">
        <v>6987.7960526315792</v>
      </c>
      <c r="O18" s="19">
        <v>8385.355263157895</v>
      </c>
      <c r="P18" s="8">
        <v>55200</v>
      </c>
      <c r="Q18" s="16">
        <f t="shared" si="1"/>
        <v>9982.5400000000009</v>
      </c>
      <c r="R18" s="20">
        <v>365774</v>
      </c>
      <c r="S18" s="20">
        <v>182888</v>
      </c>
      <c r="U18" s="10"/>
    </row>
    <row r="19" spans="2:21" x14ac:dyDescent="0.25">
      <c r="B19" s="12" t="s">
        <v>19</v>
      </c>
      <c r="C19" s="13">
        <v>11</v>
      </c>
      <c r="D19" s="14" t="s">
        <v>4</v>
      </c>
      <c r="E19" s="15">
        <v>462185</v>
      </c>
      <c r="F19" s="16">
        <v>99369.774999999994</v>
      </c>
      <c r="G19" s="8">
        <v>425423</v>
      </c>
      <c r="H19" s="8">
        <v>30055</v>
      </c>
      <c r="I19" s="8">
        <v>72953</v>
      </c>
      <c r="J19" s="8">
        <v>25206</v>
      </c>
      <c r="K19" s="8">
        <v>39760</v>
      </c>
      <c r="L19" s="16"/>
      <c r="M19" s="17">
        <f t="shared" si="0"/>
        <v>1154951.7749999999</v>
      </c>
      <c r="N19" s="19">
        <v>5839.5263157894733</v>
      </c>
      <c r="O19" s="19">
        <v>7007.4315789473685</v>
      </c>
      <c r="P19" s="8">
        <v>41077</v>
      </c>
      <c r="Q19" s="16">
        <f t="shared" si="1"/>
        <v>9243.7000000000007</v>
      </c>
      <c r="R19" s="20">
        <v>331024</v>
      </c>
      <c r="S19" s="20">
        <v>165511</v>
      </c>
      <c r="U19" s="10"/>
    </row>
    <row r="20" spans="2:21" x14ac:dyDescent="0.25">
      <c r="B20" s="12" t="s">
        <v>19</v>
      </c>
      <c r="C20" s="13">
        <v>12</v>
      </c>
      <c r="D20" s="14" t="s">
        <v>4</v>
      </c>
      <c r="E20" s="15">
        <v>427949</v>
      </c>
      <c r="F20" s="16">
        <v>92009.035000000003</v>
      </c>
      <c r="G20" s="8">
        <v>314016</v>
      </c>
      <c r="H20" s="8">
        <v>24006</v>
      </c>
      <c r="I20" s="8">
        <v>61700</v>
      </c>
      <c r="J20" s="8">
        <v>93798</v>
      </c>
      <c r="K20" s="8">
        <v>65688</v>
      </c>
      <c r="L20" s="16"/>
      <c r="M20" s="17">
        <f t="shared" si="0"/>
        <v>1079166.0350000001</v>
      </c>
      <c r="N20" s="19">
        <v>4881.3486842105267</v>
      </c>
      <c r="O20" s="19">
        <v>5857.6184210526317</v>
      </c>
      <c r="P20" s="8">
        <v>35736</v>
      </c>
      <c r="Q20" s="16">
        <f t="shared" si="1"/>
        <v>8558.98</v>
      </c>
      <c r="R20" s="20">
        <v>299568</v>
      </c>
      <c r="S20" s="20">
        <v>149783</v>
      </c>
      <c r="U20" s="10"/>
    </row>
    <row r="21" spans="2:21" x14ac:dyDescent="0.25">
      <c r="B21" s="12" t="s">
        <v>20</v>
      </c>
      <c r="C21" s="13">
        <v>13</v>
      </c>
      <c r="D21" s="14" t="s">
        <v>4</v>
      </c>
      <c r="E21" s="15">
        <v>396234</v>
      </c>
      <c r="F21" s="16">
        <v>85190.31</v>
      </c>
      <c r="G21" s="8">
        <v>233675</v>
      </c>
      <c r="H21" s="8">
        <v>17323</v>
      </c>
      <c r="I21" s="8">
        <v>45552</v>
      </c>
      <c r="J21" s="8">
        <v>91026</v>
      </c>
      <c r="K21" s="8">
        <v>65688</v>
      </c>
      <c r="L21" s="16"/>
      <c r="M21" s="17">
        <f t="shared" si="0"/>
        <v>934688.31</v>
      </c>
      <c r="N21" s="19">
        <v>4144.1381578947367</v>
      </c>
      <c r="O21" s="19">
        <v>4972.9657894736847</v>
      </c>
      <c r="P21" s="8">
        <v>24117</v>
      </c>
      <c r="Q21" s="16">
        <f t="shared" si="1"/>
        <v>7924.68</v>
      </c>
      <c r="R21" s="20">
        <v>0</v>
      </c>
      <c r="S21" s="20">
        <v>0</v>
      </c>
      <c r="U21" s="10"/>
    </row>
    <row r="22" spans="2:21" x14ac:dyDescent="0.25">
      <c r="B22" s="12" t="s">
        <v>20</v>
      </c>
      <c r="C22" s="13">
        <v>14</v>
      </c>
      <c r="D22" s="14" t="s">
        <v>4</v>
      </c>
      <c r="E22" s="15">
        <v>366824</v>
      </c>
      <c r="F22" s="16">
        <v>78867.16</v>
      </c>
      <c r="G22" s="8">
        <v>176513</v>
      </c>
      <c r="H22" s="8">
        <v>12806</v>
      </c>
      <c r="I22" s="8">
        <v>34346</v>
      </c>
      <c r="J22" s="8">
        <v>90297</v>
      </c>
      <c r="K22" s="8">
        <v>65688</v>
      </c>
      <c r="L22" s="16"/>
      <c r="M22" s="17">
        <f t="shared" si="0"/>
        <v>825341.16</v>
      </c>
      <c r="N22" s="19">
        <v>3574.5855263157891</v>
      </c>
      <c r="O22" s="19">
        <v>4289.5026315789473</v>
      </c>
      <c r="P22" s="8">
        <v>17928</v>
      </c>
      <c r="Q22" s="16">
        <f t="shared" si="1"/>
        <v>7336.4800000000005</v>
      </c>
      <c r="R22" s="20">
        <v>0</v>
      </c>
      <c r="S22" s="20">
        <v>0</v>
      </c>
      <c r="U22" s="10"/>
    </row>
    <row r="23" spans="2:21" x14ac:dyDescent="0.25">
      <c r="B23" s="12" t="s">
        <v>20</v>
      </c>
      <c r="C23" s="13">
        <v>15</v>
      </c>
      <c r="D23" s="14" t="s">
        <v>4</v>
      </c>
      <c r="E23" s="15">
        <v>339676</v>
      </c>
      <c r="F23" s="16">
        <v>73030.34</v>
      </c>
      <c r="G23" s="8">
        <v>141779</v>
      </c>
      <c r="H23" s="8">
        <v>10021</v>
      </c>
      <c r="I23" s="8">
        <v>26635</v>
      </c>
      <c r="J23" s="8">
        <v>77759</v>
      </c>
      <c r="K23" s="8">
        <v>65688</v>
      </c>
      <c r="L23" s="16"/>
      <c r="M23" s="17">
        <f t="shared" si="0"/>
        <v>734588.34</v>
      </c>
      <c r="N23" s="19">
        <v>3167.4671052631579</v>
      </c>
      <c r="O23" s="19">
        <v>3800.9605263157891</v>
      </c>
      <c r="P23" s="8">
        <v>14003</v>
      </c>
      <c r="Q23" s="16">
        <f t="shared" si="1"/>
        <v>6793.52</v>
      </c>
      <c r="R23" s="20">
        <v>0</v>
      </c>
      <c r="S23" s="20">
        <v>0</v>
      </c>
      <c r="U23" s="10"/>
    </row>
    <row r="24" spans="2:21" x14ac:dyDescent="0.25">
      <c r="B24" s="12" t="s">
        <v>21</v>
      </c>
      <c r="C24" s="13">
        <v>16</v>
      </c>
      <c r="D24" s="14" t="s">
        <v>4</v>
      </c>
      <c r="E24" s="15">
        <v>314455</v>
      </c>
      <c r="F24" s="16">
        <v>67607.824999999997</v>
      </c>
      <c r="G24" s="8">
        <v>139243</v>
      </c>
      <c r="H24" s="8">
        <v>9734</v>
      </c>
      <c r="I24" s="8">
        <v>25941</v>
      </c>
      <c r="J24" s="8">
        <v>81924</v>
      </c>
      <c r="K24" s="8">
        <v>65688</v>
      </c>
      <c r="L24" s="16"/>
      <c r="M24" s="17">
        <f>SUM(E24:L24)</f>
        <v>704592.82499999995</v>
      </c>
      <c r="N24" s="19">
        <v>2984.8552631578946</v>
      </c>
      <c r="O24" s="19">
        <v>3581.8263157894735</v>
      </c>
      <c r="P24" s="8">
        <v>13614</v>
      </c>
      <c r="Q24" s="16">
        <f t="shared" si="1"/>
        <v>6289.1</v>
      </c>
      <c r="R24" s="20">
        <v>0</v>
      </c>
      <c r="S24" s="20">
        <v>0</v>
      </c>
      <c r="U24" s="10"/>
    </row>
    <row r="25" spans="2:21" x14ac:dyDescent="0.25">
      <c r="B25" s="12" t="s">
        <v>21</v>
      </c>
      <c r="C25" s="13">
        <v>17</v>
      </c>
      <c r="D25" s="14" t="s">
        <v>4</v>
      </c>
      <c r="E25" s="15">
        <v>291171</v>
      </c>
      <c r="F25" s="16">
        <v>62601.764999999999</v>
      </c>
      <c r="G25" s="8">
        <v>107658</v>
      </c>
      <c r="H25" s="8">
        <v>6980</v>
      </c>
      <c r="I25" s="8">
        <v>18695</v>
      </c>
      <c r="J25" s="8">
        <v>76216</v>
      </c>
      <c r="K25" s="8">
        <v>65688</v>
      </c>
      <c r="L25" s="16"/>
      <c r="M25" s="17">
        <f t="shared" si="0"/>
        <v>629009.76500000001</v>
      </c>
      <c r="N25" s="19">
        <v>2623.875</v>
      </c>
      <c r="O25" s="19">
        <v>3148.6499999999996</v>
      </c>
      <c r="P25" s="8">
        <v>9772</v>
      </c>
      <c r="Q25" s="16">
        <f t="shared" si="1"/>
        <v>5823.42</v>
      </c>
      <c r="R25" s="20">
        <v>0</v>
      </c>
      <c r="S25" s="20">
        <v>0</v>
      </c>
      <c r="U25" s="10"/>
    </row>
    <row r="26" spans="2:21" x14ac:dyDescent="0.25">
      <c r="B26" s="12" t="s">
        <v>21</v>
      </c>
      <c r="C26" s="13">
        <v>18</v>
      </c>
      <c r="D26" s="14" t="s">
        <v>4</v>
      </c>
      <c r="E26" s="15">
        <v>269610</v>
      </c>
      <c r="F26" s="16">
        <v>57966.15</v>
      </c>
      <c r="G26" s="8">
        <v>104260</v>
      </c>
      <c r="H26" s="8">
        <v>6311</v>
      </c>
      <c r="I26" s="8">
        <v>17096</v>
      </c>
      <c r="J26" s="8">
        <v>76216</v>
      </c>
      <c r="K26" s="8">
        <v>65688</v>
      </c>
      <c r="L26" s="16"/>
      <c r="M26" s="17">
        <f t="shared" si="0"/>
        <v>597147.15</v>
      </c>
      <c r="N26" s="19">
        <v>2459.6710526315787</v>
      </c>
      <c r="O26" s="19">
        <v>2951.6052631578946</v>
      </c>
      <c r="P26" s="8">
        <v>8818</v>
      </c>
      <c r="Q26" s="16">
        <f t="shared" si="1"/>
        <v>5392.2</v>
      </c>
      <c r="R26" s="20">
        <v>0</v>
      </c>
      <c r="S26" s="20">
        <v>0</v>
      </c>
      <c r="U26" s="10"/>
    </row>
    <row r="27" spans="2:21" x14ac:dyDescent="0.25">
      <c r="B27" s="12" t="s">
        <v>22</v>
      </c>
      <c r="C27" s="13">
        <v>19</v>
      </c>
      <c r="D27" s="14" t="s">
        <v>4</v>
      </c>
      <c r="E27" s="15">
        <v>251979</v>
      </c>
      <c r="F27" s="16">
        <v>54175.485000000001</v>
      </c>
      <c r="G27" s="8">
        <v>114033</v>
      </c>
      <c r="H27" s="8">
        <v>6411</v>
      </c>
      <c r="I27" s="8">
        <v>17332</v>
      </c>
      <c r="J27" s="8">
        <v>79442</v>
      </c>
      <c r="K27" s="8">
        <v>65688</v>
      </c>
      <c r="L27" s="16"/>
      <c r="M27" s="17">
        <f t="shared" si="0"/>
        <v>589060.48499999999</v>
      </c>
      <c r="N27" s="19">
        <v>2407.9736842105262</v>
      </c>
      <c r="O27" s="19">
        <v>2889.5684210526315</v>
      </c>
      <c r="P27" s="8">
        <v>9000</v>
      </c>
      <c r="Q27" s="16">
        <f t="shared" si="1"/>
        <v>5039.58</v>
      </c>
      <c r="R27" s="20">
        <v>0</v>
      </c>
      <c r="S27" s="20">
        <v>0</v>
      </c>
      <c r="U27" s="10"/>
    </row>
    <row r="28" spans="2:21" x14ac:dyDescent="0.25">
      <c r="B28" s="12" t="s">
        <v>12</v>
      </c>
      <c r="C28" s="13">
        <v>20</v>
      </c>
      <c r="D28" s="14" t="s">
        <v>4</v>
      </c>
      <c r="E28" s="15">
        <v>235505</v>
      </c>
      <c r="F28" s="16">
        <v>50633.574999999997</v>
      </c>
      <c r="G28" s="8">
        <v>89824</v>
      </c>
      <c r="H28" s="8">
        <v>4174</v>
      </c>
      <c r="I28" s="8">
        <v>11700</v>
      </c>
      <c r="J28" s="8">
        <v>76322</v>
      </c>
      <c r="K28" s="8">
        <v>65688</v>
      </c>
      <c r="L28" s="16"/>
      <c r="M28" s="17">
        <f t="shared" si="0"/>
        <v>533846.57499999995</v>
      </c>
      <c r="N28" s="19">
        <v>2140.3223684210529</v>
      </c>
      <c r="O28" s="19">
        <v>2568.3868421052634</v>
      </c>
      <c r="P28" s="8">
        <v>0</v>
      </c>
      <c r="Q28" s="16">
        <f t="shared" si="1"/>
        <v>4710.1000000000004</v>
      </c>
      <c r="R28" s="20">
        <v>0</v>
      </c>
      <c r="S28" s="20">
        <v>0</v>
      </c>
      <c r="U28" s="10"/>
    </row>
    <row r="29" spans="2:21" ht="15.75" x14ac:dyDescent="0.25">
      <c r="B29" s="21" t="s">
        <v>32</v>
      </c>
      <c r="C29" s="22"/>
      <c r="D29" s="23"/>
      <c r="E29" s="24"/>
      <c r="F29" s="24"/>
      <c r="G29" s="24"/>
      <c r="H29" s="24"/>
      <c r="I29" s="24"/>
      <c r="J29" s="22"/>
      <c r="K29" s="22"/>
      <c r="L29" s="22"/>
      <c r="M29" s="22"/>
      <c r="N29" s="22"/>
      <c r="O29" s="22"/>
      <c r="P29" s="25"/>
      <c r="Q29" s="25"/>
      <c r="R29" s="25"/>
      <c r="S29" s="26"/>
    </row>
    <row r="30" spans="2:21" ht="13.5" customHeight="1" x14ac:dyDescent="0.25">
      <c r="B30" s="32" t="s">
        <v>33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2:2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2:21" ht="13.5" customHeight="1" x14ac:dyDescent="0.25">
      <c r="B32" s="27" t="s">
        <v>28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8"/>
      <c r="R32" s="25"/>
      <c r="S32" s="26"/>
    </row>
    <row r="33" spans="2:19" ht="13.5" customHeight="1" x14ac:dyDescent="0.25">
      <c r="B33" s="33" t="s">
        <v>46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2:19" ht="13.5" customHeight="1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2:19" x14ac:dyDescent="0.25">
      <c r="B35" s="30" t="s">
        <v>34</v>
      </c>
      <c r="C35" s="24"/>
      <c r="D35" s="23"/>
      <c r="E35" s="22"/>
      <c r="F35" s="22"/>
      <c r="G35" s="22"/>
      <c r="H35" s="24"/>
      <c r="I35" s="24"/>
      <c r="J35" s="22"/>
      <c r="K35" s="22"/>
      <c r="L35" s="22"/>
      <c r="M35" s="22"/>
      <c r="N35" s="22"/>
      <c r="O35" s="22"/>
      <c r="P35" s="25"/>
      <c r="Q35" s="25"/>
      <c r="R35" s="25"/>
      <c r="S35" s="26"/>
    </row>
    <row r="36" spans="2:19" x14ac:dyDescent="0.25">
      <c r="B36" s="24" t="s">
        <v>31</v>
      </c>
      <c r="C36" s="23"/>
      <c r="D36" s="23"/>
      <c r="E36" s="22"/>
      <c r="F36" s="22"/>
      <c r="G36" s="22"/>
      <c r="H36" s="24"/>
      <c r="I36" s="24"/>
      <c r="J36" s="22"/>
      <c r="K36" s="22"/>
      <c r="L36" s="22"/>
      <c r="M36" s="22"/>
      <c r="N36" s="22"/>
      <c r="O36" s="22"/>
      <c r="P36" s="25"/>
      <c r="Q36" s="25"/>
      <c r="R36" s="25"/>
      <c r="S36" s="26"/>
    </row>
    <row r="37" spans="2:19" x14ac:dyDescent="0.25">
      <c r="B37" s="24" t="s">
        <v>26</v>
      </c>
      <c r="C37" s="23"/>
      <c r="D37" s="23"/>
      <c r="E37" s="22"/>
      <c r="F37" s="22"/>
      <c r="G37" s="22"/>
      <c r="H37" s="24"/>
      <c r="I37" s="24"/>
      <c r="J37" s="22"/>
      <c r="K37" s="22"/>
      <c r="L37" s="22"/>
      <c r="M37" s="22"/>
      <c r="N37" s="22"/>
      <c r="O37" s="22"/>
      <c r="P37" s="25"/>
      <c r="Q37" s="25"/>
      <c r="R37" s="25"/>
      <c r="S37" s="26"/>
    </row>
    <row r="38" spans="2:19" x14ac:dyDescent="0.25">
      <c r="B38" s="24" t="s">
        <v>27</v>
      </c>
      <c r="C38" s="23"/>
      <c r="D38" s="23"/>
      <c r="E38" s="22"/>
      <c r="F38" s="22"/>
      <c r="G38" s="22"/>
      <c r="H38" s="24"/>
      <c r="I38" s="24"/>
      <c r="J38" s="22"/>
      <c r="K38" s="22"/>
      <c r="L38" s="22"/>
      <c r="M38" s="22"/>
      <c r="N38" s="22"/>
      <c r="O38" s="22"/>
      <c r="P38" s="25"/>
      <c r="Q38" s="25"/>
      <c r="R38" s="25"/>
      <c r="S38" s="26"/>
    </row>
    <row r="39" spans="2:19" x14ac:dyDescent="0.25">
      <c r="B39" s="30" t="s">
        <v>35</v>
      </c>
      <c r="C39" s="23"/>
      <c r="D39" s="23"/>
      <c r="E39" s="22"/>
      <c r="F39" s="22"/>
      <c r="G39" s="22"/>
      <c r="H39" s="24"/>
      <c r="I39" s="24"/>
      <c r="J39" s="22"/>
      <c r="K39" s="22"/>
      <c r="L39" s="22"/>
      <c r="M39" s="22"/>
      <c r="N39" s="22"/>
      <c r="O39" s="22"/>
      <c r="P39" s="25"/>
      <c r="Q39" s="25"/>
      <c r="R39" s="25"/>
      <c r="S39" s="26"/>
    </row>
    <row r="40" spans="2:19" x14ac:dyDescent="0.25">
      <c r="B40" s="29" t="s">
        <v>36</v>
      </c>
      <c r="C40" s="23"/>
      <c r="D40" s="23"/>
      <c r="E40" s="22"/>
      <c r="F40" s="22"/>
      <c r="G40" s="22"/>
      <c r="H40" s="24"/>
      <c r="I40" s="24"/>
      <c r="J40" s="22"/>
      <c r="K40" s="22"/>
      <c r="L40" s="22"/>
      <c r="M40" s="22"/>
      <c r="N40" s="22"/>
      <c r="O40" s="22"/>
      <c r="P40" s="25"/>
      <c r="Q40" s="25"/>
      <c r="R40" s="25"/>
      <c r="S40" s="26"/>
    </row>
    <row r="41" spans="2:19" x14ac:dyDescent="0.25">
      <c r="B41" s="29" t="s">
        <v>37</v>
      </c>
      <c r="C41" s="23"/>
      <c r="D41" s="23"/>
      <c r="E41" s="22"/>
      <c r="F41" s="22"/>
      <c r="G41" s="22"/>
      <c r="H41" s="24"/>
      <c r="I41" s="24"/>
      <c r="J41" s="22"/>
      <c r="K41" s="22"/>
      <c r="L41" s="22"/>
      <c r="M41" s="22"/>
      <c r="N41" s="22"/>
      <c r="O41" s="22"/>
      <c r="P41" s="25"/>
      <c r="Q41" s="25"/>
      <c r="R41" s="25"/>
      <c r="S41" s="26"/>
    </row>
    <row r="42" spans="2:19" x14ac:dyDescent="0.25">
      <c r="B42" s="29" t="s">
        <v>38</v>
      </c>
      <c r="C42" s="22"/>
      <c r="D42" s="23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5"/>
      <c r="Q42" s="25"/>
      <c r="R42" s="25"/>
      <c r="S42" s="26"/>
    </row>
    <row r="43" spans="2:19" ht="14.25" customHeight="1" x14ac:dyDescent="0.25">
      <c r="B43" s="31" t="s">
        <v>39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2:19" ht="14.2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2:19" ht="14.25" x14ac:dyDescent="0.3">
      <c r="B45" s="4"/>
      <c r="C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3"/>
    </row>
    <row r="46" spans="2:19" ht="14.25" x14ac:dyDescent="0.3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2:19" ht="14.25" x14ac:dyDescent="0.3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2:19" ht="14.25" x14ac:dyDescent="0.3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3:19" ht="14.25" x14ac:dyDescent="0.3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3:19" ht="14.25" x14ac:dyDescent="0.3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</sheetData>
  <mergeCells count="8">
    <mergeCell ref="B43:S44"/>
    <mergeCell ref="B30:S31"/>
    <mergeCell ref="B33:S34"/>
    <mergeCell ref="B2:S2"/>
    <mergeCell ref="B3:S3"/>
    <mergeCell ref="B4:S4"/>
    <mergeCell ref="B5:S5"/>
    <mergeCell ref="N7:S7"/>
  </mergeCells>
  <pageMargins left="1.1811023622047245" right="0" top="0.74803149606299213" bottom="0.74803149606299213" header="0.31496062992125984" footer="0.31496062992125984"/>
  <pageSetup paperSize="5" scale="79" fitToHeight="0" orientation="landscape" verticalDpi="360" r:id="rId1"/>
  <headerFooter>
    <oddHeader>&amp;L&amp;G</oddHeader>
  </headerFooter>
  <rowBreaks count="1" manualBreakCount="1">
    <brk id="45" min="1" max="1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REMUNERACIONES</vt:lpstr>
      <vt:lpstr>'TABLA REMUNERACIONES'!Área_de_impresión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Andres Mateluna</cp:lastModifiedBy>
  <cp:lastPrinted>2023-09-14T18:59:56Z</cp:lastPrinted>
  <dcterms:created xsi:type="dcterms:W3CDTF">2013-10-02T08:20:44Z</dcterms:created>
  <dcterms:modified xsi:type="dcterms:W3CDTF">2023-09-14T21:16:15Z</dcterms:modified>
</cp:coreProperties>
</file>