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oseluji/Desktop/PORTAL ESTADO/CPLT PORTAL/"/>
    </mc:Choice>
  </mc:AlternateContent>
  <xr:revisionPtr revIDLastSave="0" documentId="13_ncr:1_{1C5DD33A-D2BC-BF4F-85C7-63C9146EDAD2}" xr6:coauthVersionLast="40" xr6:coauthVersionMax="40" xr10:uidLastSave="{00000000-0000-0000-0000-000000000000}"/>
  <bookViews>
    <workbookView xWindow="28820" yWindow="-3060" windowWidth="25220" windowHeight="20480" xr2:uid="{00000000-000D-0000-FFFF-FFFF00000000}"/>
  </bookViews>
  <sheets>
    <sheet name="TABLA REMUNERACIONES" sheetId="5" r:id="rId1"/>
  </sheets>
  <externalReferences>
    <externalReference r:id="rId2"/>
  </externalReferences>
  <definedNames>
    <definedName name="_xlnm._FilterDatabase" localSheetId="0" hidden="1">'TABLA REMUNERACIONES'!$A$7:$S$51</definedName>
    <definedName name="_xlnm.Print_Area" localSheetId="0">'TABLA REMUNERACIONES'!$A$1:$S$67</definedName>
    <definedName name="Tabla_HE_2016">'[1]TABLA REMU HE'!$C$8:$E$27</definedName>
  </definedNames>
  <calcPr calcId="191029"/>
</workbook>
</file>

<file path=xl/calcChain.xml><?xml version="1.0" encoding="utf-8"?>
<calcChain xmlns="http://schemas.openxmlformats.org/spreadsheetml/2006/main">
  <c r="S51" i="5" l="1"/>
  <c r="M51" i="5"/>
  <c r="S50" i="5"/>
  <c r="M50" i="5"/>
  <c r="S49" i="5"/>
  <c r="M49" i="5"/>
  <c r="S43" i="5"/>
  <c r="M43" i="5"/>
  <c r="S48" i="5"/>
  <c r="M48" i="5"/>
  <c r="S42" i="5"/>
  <c r="M42" i="5"/>
  <c r="S47" i="5"/>
  <c r="M47" i="5"/>
  <c r="S41" i="5"/>
  <c r="M41" i="5"/>
  <c r="S46" i="5"/>
  <c r="M46" i="5"/>
  <c r="S40" i="5"/>
  <c r="M40" i="5"/>
  <c r="S35" i="5"/>
  <c r="M35" i="5"/>
  <c r="S45" i="5"/>
  <c r="M45" i="5"/>
  <c r="S39" i="5"/>
  <c r="M39" i="5"/>
  <c r="S34" i="5"/>
  <c r="M34" i="5"/>
  <c r="S44" i="5"/>
  <c r="M44" i="5"/>
  <c r="S38" i="5"/>
  <c r="M38" i="5"/>
  <c r="S33" i="5"/>
  <c r="M33" i="5"/>
  <c r="S37" i="5"/>
  <c r="M37" i="5"/>
  <c r="S32" i="5"/>
  <c r="M32" i="5"/>
  <c r="S28" i="5"/>
  <c r="M28" i="5"/>
  <c r="S36" i="5"/>
  <c r="M36" i="5"/>
  <c r="S31" i="5"/>
  <c r="M31" i="5"/>
  <c r="S27" i="5"/>
  <c r="M27" i="5"/>
  <c r="S30" i="5"/>
  <c r="M30" i="5"/>
  <c r="S26" i="5"/>
  <c r="M26" i="5"/>
  <c r="S22" i="5"/>
  <c r="M22" i="5"/>
  <c r="S29" i="5"/>
  <c r="M29" i="5"/>
  <c r="S16" i="5"/>
  <c r="M16" i="5"/>
  <c r="S25" i="5"/>
  <c r="M25" i="5"/>
  <c r="S21" i="5"/>
  <c r="M21" i="5"/>
  <c r="S24" i="5"/>
  <c r="M24" i="5"/>
  <c r="S20" i="5"/>
  <c r="M20" i="5"/>
  <c r="S15" i="5"/>
  <c r="M15" i="5"/>
  <c r="S23" i="5"/>
  <c r="M23" i="5"/>
  <c r="S19" i="5"/>
  <c r="M19" i="5"/>
  <c r="S14" i="5"/>
  <c r="M14" i="5"/>
  <c r="S18" i="5"/>
  <c r="M18" i="5"/>
  <c r="S13" i="5"/>
  <c r="M13" i="5"/>
  <c r="S17" i="5"/>
  <c r="M17" i="5"/>
  <c r="S12" i="5"/>
  <c r="M12" i="5"/>
  <c r="S9" i="5" l="1"/>
  <c r="S10" i="5"/>
  <c r="S11" i="5"/>
  <c r="S8" i="5"/>
  <c r="M9" i="5" l="1"/>
  <c r="M10" i="5"/>
  <c r="M11" i="5"/>
  <c r="M8" i="5"/>
</calcChain>
</file>

<file path=xl/sharedStrings.xml><?xml version="1.0" encoding="utf-8"?>
<sst xmlns="http://schemas.openxmlformats.org/spreadsheetml/2006/main" count="130" uniqueCount="52">
  <si>
    <t>GRADO</t>
  </si>
  <si>
    <t>UNIDAD MONETARIA</t>
  </si>
  <si>
    <t>SUELDO BASE</t>
  </si>
  <si>
    <t>ASIGNAC. MUNICIPAL</t>
  </si>
  <si>
    <t>PESOS</t>
  </si>
  <si>
    <t>NOTAS  :</t>
  </si>
  <si>
    <t>1°</t>
  </si>
  <si>
    <t xml:space="preserve">El Alcalde no tiene derecho a esta Asignación que otorga la Ley 19.529 (1). Le corresponde la establecida en el artículo 69 </t>
  </si>
  <si>
    <t>2°</t>
  </si>
  <si>
    <t xml:space="preserve">No se incluyen los siguientes conceptos, ya que  se debe atender a la situación específica de cada funcionario: </t>
  </si>
  <si>
    <t>- Asignación de Antigüedad que va desde un 2% a un 30% sobre el sueldo base, dependiendo de la antigüedad en el grado.</t>
  </si>
  <si>
    <t xml:space="preserve"> ( 2% cada 2 años, límite 30 años ).</t>
  </si>
  <si>
    <t>3°</t>
  </si>
  <si>
    <t>-  La bonificación del artículo 11 de la Ley N° 18.675, corresponde en el caso que se cumplan los siguientes requisitos copulativos:</t>
  </si>
  <si>
    <t>* Personal en servicio a la época de entrada en vigor de la Ley  ( 01/01/88)</t>
  </si>
  <si>
    <t xml:space="preserve">* Mientras se mantenga al servicio del Estado sin solución de continuidad; y </t>
  </si>
  <si>
    <t>* No se afilie a una Administradora de Fondos de Pensiones ( AFP )</t>
  </si>
  <si>
    <t>4°</t>
  </si>
  <si>
    <t xml:space="preserve">de la ley N°18.695, Orgánica Constitucional de Municipalidades modificada por la ley N° 20.033 </t>
  </si>
  <si>
    <t>Asig. Profesional no incluye a alcaldes y jueces de policia local.</t>
  </si>
  <si>
    <t>5°</t>
  </si>
  <si>
    <t>6°</t>
  </si>
  <si>
    <t xml:space="preserve">correspondiente al 30% de la suma del Sueldo Base y la Asignación Municipal, además, se establece la Asignación de Incentivo por Gestión Juridiscional, </t>
  </si>
  <si>
    <t>de la misma ley, que varía entre un 20% y un 10%, de la suma del Sueldo Base y la Asig. Municipal.</t>
  </si>
  <si>
    <t xml:space="preserve">Se establece para el cargo de Juez de Policia Local, derecho a la Asignación de Responsabilidad Judicial, establecida en la Ley N° 20.008, </t>
  </si>
  <si>
    <t>INCREM.</t>
  </si>
  <si>
    <t>LEY 19.529 (1)</t>
  </si>
  <si>
    <t>H.EXTRAS 25%</t>
  </si>
  <si>
    <t>H.EXTRAS 50%</t>
  </si>
  <si>
    <t>ASIG. ESPECIAL DIRECTIVO JEFATURA</t>
  </si>
  <si>
    <t>LEY 18.695       ART. 69</t>
  </si>
  <si>
    <t>TOTAL REMUINERACION BRUTA MENSUALIZADA (4)</t>
  </si>
  <si>
    <t>LEY 18.566 BONIF. SALUD</t>
  </si>
  <si>
    <t>LEY 18.717 BONIF. UNICA</t>
  </si>
  <si>
    <t>BONIF. ART.10     LEY 18.675</t>
  </si>
  <si>
    <t>BONIF. ART.11     LEY 18.675 (3)</t>
  </si>
  <si>
    <t xml:space="preserve">ASIG. PROFESIONAL </t>
  </si>
  <si>
    <t>Escala de Sueldos y Remuneraciones para los Funcionarios Municipales</t>
  </si>
  <si>
    <t>En el Total de Remuneración Bruta Mensualizada no incluye las Horas Extraordinarias puesto que son rentas variables.</t>
  </si>
  <si>
    <t>( Ley Nº 21.526 - D.O. 28/12/2022 )</t>
  </si>
  <si>
    <t xml:space="preserve"> Reajuste 12% (G°6 al 20) y Monto Unico Reajuste $264.000 (G°1 al 5)</t>
  </si>
  <si>
    <t>Monto Reajuste Ley</t>
  </si>
  <si>
    <t xml:space="preserve"> Vigente desde el 01 de Diciembre 2022 al 30 Noviembre 2023</t>
  </si>
  <si>
    <t>ESTAMENTO</t>
  </si>
  <si>
    <t>ASIG. ANTIGUDAD</t>
  </si>
  <si>
    <t>Alcalde</t>
  </si>
  <si>
    <t>Directivo</t>
  </si>
  <si>
    <t>Profesional</t>
  </si>
  <si>
    <t>Técnico</t>
  </si>
  <si>
    <t>Jefatura</t>
  </si>
  <si>
    <t>Administrativo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</si>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</sst>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_ ;\-#,##0\ "/>
  </numFmts>
  <fonts count="14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ont="0" applyFill="0" applyBorder="0" applyProtection="0">
      <alignment horizontal="centerContinuous" vertical="center"/>
    </xf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" fontId="4" fillId="2" borderId="0" xfId="0" applyNumberFormat="1" applyFont="1" applyFill="1"/>
    <xf numFmtId="0" fontId="8" fillId="2" borderId="0" xfId="0" applyFont="1" applyFill="1"/>
    <xf numFmtId="0" fontId="11" fillId="2" borderId="0" xfId="0" applyFont="1" applyFill="1"/>
    <xf numFmtId="0" fontId="12" fillId="2" borderId="0" xfId="0" applyFont="1" applyFill="1"/>
    <xf numFmtId="1" fontId="12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quotePrefix="1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9" fillId="0" borderId="1" xfId="1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6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2" fillId="2" borderId="0" xfId="0" applyNumberFormat="1" applyFont="1" applyFill="1"/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4">
    <cellStyle name="Centrar en Selección" xfId="3" xr:uid="{A556FC51-0DE4-4784-B3A5-60DEF32864E8}"/>
    <cellStyle name="Millares" xfId="1" builtinId="3"/>
    <cellStyle name="Normal" xfId="0" builtinId="0"/>
    <cellStyle name="Normal 2" xfId="2" xr:uid="{76CC81F0-2689-468B-A441-830C044E2293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2"/>
  <sheetViews>
    <sheetView tabSelected="1" zoomScale="115" zoomScaleNormal="115" zoomScaleSheetLayoutView="130" workbookViewId="0">
      <selection activeCell="H21" sqref="H21"/>
    </sheetView>
  </sheetViews>
  <sheetFormatPr baseColWidth="10" defaultColWidth="11.5" defaultRowHeight="13" x14ac:dyDescent="0.15"/>
  <cols>
    <col min="1" max="1" width="16.5" style="1" customWidth="1"/>
    <col min="2" max="2" width="6.5" style="1" bestFit="1" customWidth="1"/>
    <col min="3" max="3" width="9" style="1" customWidth="1"/>
    <col min="4" max="4" width="8.6640625" style="1" customWidth="1"/>
    <col min="5" max="5" width="9.33203125" style="1" customWidth="1"/>
    <col min="6" max="12" width="8.6640625" style="1" customWidth="1"/>
    <col min="13" max="13" width="12.33203125" style="1" customWidth="1"/>
    <col min="14" max="14" width="9" style="1" customWidth="1"/>
    <col min="15" max="16" width="8.6640625" style="1" customWidth="1"/>
    <col min="17" max="17" width="9.83203125" style="1" customWidth="1"/>
    <col min="18" max="18" width="8.6640625" style="1" customWidth="1"/>
    <col min="19" max="19" width="9" style="1" customWidth="1"/>
    <col min="20" max="16384" width="11.5" style="1"/>
  </cols>
  <sheetData>
    <row r="1" spans="1:2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</row>
    <row r="2" spans="1:21" ht="14.25" customHeight="1" x14ac:dyDescent="0.15">
      <c r="A2" s="28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ht="14.25" customHeight="1" x14ac:dyDescent="0.15">
      <c r="A3" s="28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14.25" customHeight="1" x14ac:dyDescent="0.15">
      <c r="A4" s="28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1" ht="14.25" customHeight="1" x14ac:dyDescent="0.1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ht="44" x14ac:dyDescent="0.15">
      <c r="A7" s="25" t="s">
        <v>43</v>
      </c>
      <c r="B7" s="12" t="s">
        <v>0</v>
      </c>
      <c r="C7" s="12" t="s">
        <v>1</v>
      </c>
      <c r="D7" s="12" t="s">
        <v>2</v>
      </c>
      <c r="E7" s="12" t="s">
        <v>25</v>
      </c>
      <c r="F7" s="12" t="s">
        <v>3</v>
      </c>
      <c r="G7" s="12" t="s">
        <v>32</v>
      </c>
      <c r="H7" s="13" t="s">
        <v>34</v>
      </c>
      <c r="I7" s="12" t="s">
        <v>33</v>
      </c>
      <c r="J7" s="13" t="s">
        <v>26</v>
      </c>
      <c r="K7" s="13" t="s">
        <v>30</v>
      </c>
      <c r="L7" s="13" t="s">
        <v>41</v>
      </c>
      <c r="M7" s="13" t="s">
        <v>31</v>
      </c>
      <c r="N7" s="13" t="s">
        <v>35</v>
      </c>
      <c r="O7" s="13" t="s">
        <v>27</v>
      </c>
      <c r="P7" s="13" t="s">
        <v>28</v>
      </c>
      <c r="Q7" s="13" t="s">
        <v>36</v>
      </c>
      <c r="R7" s="14" t="s">
        <v>29</v>
      </c>
      <c r="S7" s="14" t="s">
        <v>44</v>
      </c>
    </row>
    <row r="8" spans="1:21" x14ac:dyDescent="0.15">
      <c r="A8" s="26" t="s">
        <v>45</v>
      </c>
      <c r="B8" s="15">
        <v>1</v>
      </c>
      <c r="C8" s="16" t="s">
        <v>4</v>
      </c>
      <c r="D8" s="19">
        <v>704793</v>
      </c>
      <c r="E8" s="20">
        <v>151530.495</v>
      </c>
      <c r="F8" s="21">
        <v>2617696</v>
      </c>
      <c r="G8" s="21">
        <v>105991</v>
      </c>
      <c r="H8" s="21">
        <v>233967</v>
      </c>
      <c r="I8" s="21">
        <v>21787</v>
      </c>
      <c r="J8" s="22">
        <v>0</v>
      </c>
      <c r="K8" s="20">
        <v>3322489</v>
      </c>
      <c r="L8" s="20">
        <v>264000</v>
      </c>
      <c r="M8" s="23">
        <f>SUM(D8:L8)</f>
        <v>7422253.4950000001</v>
      </c>
      <c r="N8" s="21">
        <v>140849</v>
      </c>
      <c r="O8" s="21">
        <v>0</v>
      </c>
      <c r="P8" s="21">
        <v>0</v>
      </c>
      <c r="Q8" s="21">
        <v>0</v>
      </c>
      <c r="R8" s="21">
        <v>0</v>
      </c>
      <c r="S8" s="20">
        <f>D8*0.02</f>
        <v>14095.86</v>
      </c>
      <c r="U8" s="27"/>
    </row>
    <row r="9" spans="1:21" x14ac:dyDescent="0.15">
      <c r="A9" s="26"/>
      <c r="B9" s="15">
        <v>2</v>
      </c>
      <c r="C9" s="16" t="s">
        <v>4</v>
      </c>
      <c r="D9" s="19">
        <v>665211</v>
      </c>
      <c r="E9" s="20">
        <v>143020.36499999999</v>
      </c>
      <c r="F9" s="21">
        <v>2504374</v>
      </c>
      <c r="G9" s="21">
        <v>109346</v>
      </c>
      <c r="H9" s="21">
        <v>240433</v>
      </c>
      <c r="I9" s="21">
        <v>21787</v>
      </c>
      <c r="J9" s="22">
        <v>0</v>
      </c>
      <c r="K9" s="20">
        <v>3169585</v>
      </c>
      <c r="L9" s="20">
        <v>264000</v>
      </c>
      <c r="M9" s="23">
        <f t="shared" ref="M9:M11" si="0">SUM(D9:L9)</f>
        <v>7117756.3650000002</v>
      </c>
      <c r="N9" s="21">
        <v>144821</v>
      </c>
      <c r="O9" s="21">
        <v>0</v>
      </c>
      <c r="P9" s="21">
        <v>0</v>
      </c>
      <c r="Q9" s="21">
        <v>0</v>
      </c>
      <c r="R9" s="21">
        <v>0</v>
      </c>
      <c r="S9" s="20">
        <f t="shared" ref="S9:S16" si="1">D9*0.02</f>
        <v>13304.220000000001</v>
      </c>
      <c r="U9" s="27"/>
    </row>
    <row r="10" spans="1:21" x14ac:dyDescent="0.15">
      <c r="A10" s="26" t="s">
        <v>46</v>
      </c>
      <c r="B10" s="15">
        <v>3</v>
      </c>
      <c r="C10" s="16" t="s">
        <v>4</v>
      </c>
      <c r="D10" s="19">
        <v>702353</v>
      </c>
      <c r="E10" s="20">
        <v>151005.89499999999</v>
      </c>
      <c r="F10" s="21">
        <v>2065109</v>
      </c>
      <c r="G10" s="21">
        <v>109784</v>
      </c>
      <c r="H10" s="21">
        <v>241321</v>
      </c>
      <c r="I10" s="21">
        <v>21787</v>
      </c>
      <c r="J10" s="22">
        <v>29887</v>
      </c>
      <c r="K10" s="20">
        <v>0</v>
      </c>
      <c r="L10" s="20">
        <v>264000</v>
      </c>
      <c r="M10" s="23">
        <f t="shared" si="0"/>
        <v>3585246.895</v>
      </c>
      <c r="N10" s="21">
        <v>145320</v>
      </c>
      <c r="O10" s="17">
        <v>19943.828947368424</v>
      </c>
      <c r="P10" s="17">
        <v>23932.594736842108</v>
      </c>
      <c r="Q10" s="21">
        <v>561888</v>
      </c>
      <c r="R10" s="21">
        <v>280945</v>
      </c>
      <c r="S10" s="20">
        <f t="shared" si="1"/>
        <v>14047.06</v>
      </c>
      <c r="U10" s="27"/>
    </row>
    <row r="11" spans="1:21" x14ac:dyDescent="0.15">
      <c r="A11" s="26" t="s">
        <v>46</v>
      </c>
      <c r="B11" s="15">
        <v>4</v>
      </c>
      <c r="C11" s="16" t="s">
        <v>4</v>
      </c>
      <c r="D11" s="19">
        <v>662616</v>
      </c>
      <c r="E11" s="20">
        <v>142462.44</v>
      </c>
      <c r="F11" s="21">
        <v>2003606</v>
      </c>
      <c r="G11" s="21">
        <v>112685</v>
      </c>
      <c r="H11" s="21">
        <v>246935</v>
      </c>
      <c r="I11" s="21">
        <v>21787</v>
      </c>
      <c r="J11" s="22">
        <v>29887</v>
      </c>
      <c r="K11" s="20">
        <v>0</v>
      </c>
      <c r="L11" s="20">
        <v>264000</v>
      </c>
      <c r="M11" s="23">
        <f t="shared" si="0"/>
        <v>3483978.44</v>
      </c>
      <c r="N11" s="21">
        <v>148771</v>
      </c>
      <c r="O11" s="18">
        <v>19277.776315789473</v>
      </c>
      <c r="P11" s="18">
        <v>23133.331578947371</v>
      </c>
      <c r="Q11" s="24">
        <v>530088</v>
      </c>
      <c r="R11" s="24">
        <v>265044</v>
      </c>
      <c r="S11" s="20">
        <f t="shared" si="1"/>
        <v>13252.32</v>
      </c>
      <c r="U11" s="27"/>
    </row>
    <row r="12" spans="1:21" x14ac:dyDescent="0.15">
      <c r="A12" s="26" t="s">
        <v>46</v>
      </c>
      <c r="B12" s="15">
        <v>5</v>
      </c>
      <c r="C12" s="16" t="s">
        <v>4</v>
      </c>
      <c r="D12" s="19">
        <v>625132</v>
      </c>
      <c r="E12" s="20">
        <v>134403.38</v>
      </c>
      <c r="F12" s="21">
        <v>1722052</v>
      </c>
      <c r="G12" s="21">
        <v>115633</v>
      </c>
      <c r="H12" s="21">
        <v>252571</v>
      </c>
      <c r="I12" s="21">
        <v>21787</v>
      </c>
      <c r="J12" s="22">
        <v>29887</v>
      </c>
      <c r="K12" s="20">
        <v>0</v>
      </c>
      <c r="L12" s="20">
        <v>264000</v>
      </c>
      <c r="M12" s="23">
        <f>SUM(D12:L12)</f>
        <v>3165465.38</v>
      </c>
      <c r="N12" s="21">
        <v>152179</v>
      </c>
      <c r="O12" s="18">
        <v>17178.84210526316</v>
      </c>
      <c r="P12" s="18">
        <v>20614.610526315792</v>
      </c>
      <c r="Q12" s="24">
        <v>528371</v>
      </c>
      <c r="R12" s="24">
        <v>264186</v>
      </c>
      <c r="S12" s="20">
        <f t="shared" si="1"/>
        <v>12502.64</v>
      </c>
      <c r="U12" s="27"/>
    </row>
    <row r="13" spans="1:21" x14ac:dyDescent="0.15">
      <c r="A13" s="26" t="s">
        <v>46</v>
      </c>
      <c r="B13" s="15">
        <v>6</v>
      </c>
      <c r="C13" s="16" t="s">
        <v>4</v>
      </c>
      <c r="D13" s="19">
        <v>660465</v>
      </c>
      <c r="E13" s="20">
        <v>141999.97500000001</v>
      </c>
      <c r="F13" s="21">
        <v>1629899</v>
      </c>
      <c r="G13" s="21">
        <v>120495</v>
      </c>
      <c r="H13" s="21">
        <v>316194</v>
      </c>
      <c r="I13" s="21">
        <v>24401</v>
      </c>
      <c r="J13" s="22">
        <v>38493</v>
      </c>
      <c r="K13" s="20">
        <v>0</v>
      </c>
      <c r="L13" s="20">
        <v>0</v>
      </c>
      <c r="M13" s="23">
        <f t="shared" ref="M13:M16" si="2">SUM(D13:L13)</f>
        <v>2931946.9750000001</v>
      </c>
      <c r="N13" s="21">
        <v>177324</v>
      </c>
      <c r="O13" s="18">
        <v>15068.184210526315</v>
      </c>
      <c r="P13" s="18">
        <v>18081.821052631578</v>
      </c>
      <c r="Q13" s="24">
        <v>528367</v>
      </c>
      <c r="R13" s="24">
        <v>264182</v>
      </c>
      <c r="S13" s="20">
        <f t="shared" si="1"/>
        <v>13209.300000000001</v>
      </c>
      <c r="U13" s="27"/>
    </row>
    <row r="14" spans="1:21" x14ac:dyDescent="0.15">
      <c r="A14" s="26" t="s">
        <v>46</v>
      </c>
      <c r="B14" s="15">
        <v>7</v>
      </c>
      <c r="C14" s="16" t="s">
        <v>4</v>
      </c>
      <c r="D14" s="19">
        <v>617192</v>
      </c>
      <c r="E14" s="20">
        <v>132696.28</v>
      </c>
      <c r="F14" s="21">
        <v>1239180</v>
      </c>
      <c r="G14" s="21">
        <v>91106</v>
      </c>
      <c r="H14" s="21">
        <v>221048</v>
      </c>
      <c r="I14" s="21">
        <v>24739</v>
      </c>
      <c r="J14" s="22">
        <v>39024</v>
      </c>
      <c r="K14" s="20">
        <v>0</v>
      </c>
      <c r="L14" s="20">
        <v>0</v>
      </c>
      <c r="M14" s="23">
        <f t="shared" si="2"/>
        <v>2364985.2800000003</v>
      </c>
      <c r="N14" s="21">
        <v>124556</v>
      </c>
      <c r="O14" s="18">
        <v>12212.973684210527</v>
      </c>
      <c r="P14" s="18">
        <v>14655.568421052631</v>
      </c>
      <c r="Q14" s="24">
        <v>488772</v>
      </c>
      <c r="R14" s="24">
        <v>244386</v>
      </c>
      <c r="S14" s="20">
        <f t="shared" si="1"/>
        <v>12343.84</v>
      </c>
      <c r="U14" s="27"/>
    </row>
    <row r="15" spans="1:21" x14ac:dyDescent="0.15">
      <c r="A15" s="26" t="s">
        <v>46</v>
      </c>
      <c r="B15" s="15">
        <v>8</v>
      </c>
      <c r="C15" s="16" t="s">
        <v>4</v>
      </c>
      <c r="D15" s="19">
        <v>582196</v>
      </c>
      <c r="E15" s="20">
        <v>125172.14</v>
      </c>
      <c r="F15" s="21">
        <v>969368</v>
      </c>
      <c r="G15" s="21">
        <v>70823</v>
      </c>
      <c r="H15" s="21">
        <v>171782</v>
      </c>
      <c r="I15" s="21">
        <v>25206</v>
      </c>
      <c r="J15" s="22">
        <v>39760</v>
      </c>
      <c r="K15" s="20">
        <v>0</v>
      </c>
      <c r="L15" s="20">
        <v>0</v>
      </c>
      <c r="M15" s="23">
        <f t="shared" si="2"/>
        <v>1984307.1400000001</v>
      </c>
      <c r="N15" s="21">
        <v>96851</v>
      </c>
      <c r="O15" s="18">
        <v>10207.657894736842</v>
      </c>
      <c r="P15" s="18">
        <v>12249.189473684211</v>
      </c>
      <c r="Q15" s="24">
        <v>446636</v>
      </c>
      <c r="R15" s="24">
        <v>223319</v>
      </c>
      <c r="S15" s="20">
        <f t="shared" si="1"/>
        <v>11643.92</v>
      </c>
      <c r="U15" s="27"/>
    </row>
    <row r="16" spans="1:21" x14ac:dyDescent="0.15">
      <c r="A16" s="26" t="s">
        <v>46</v>
      </c>
      <c r="B16" s="15">
        <v>9</v>
      </c>
      <c r="C16" s="16" t="s">
        <v>4</v>
      </c>
      <c r="D16" s="19">
        <v>539017</v>
      </c>
      <c r="E16" s="20">
        <v>115888.655</v>
      </c>
      <c r="F16" s="21">
        <v>744843</v>
      </c>
      <c r="G16" s="21">
        <v>53985</v>
      </c>
      <c r="H16" s="21">
        <v>130968</v>
      </c>
      <c r="I16" s="21">
        <v>25206</v>
      </c>
      <c r="J16" s="22">
        <v>39760</v>
      </c>
      <c r="K16" s="20">
        <v>0</v>
      </c>
      <c r="L16" s="20">
        <v>0</v>
      </c>
      <c r="M16" s="23">
        <f t="shared" si="2"/>
        <v>1649667.655</v>
      </c>
      <c r="N16" s="21">
        <v>73800</v>
      </c>
      <c r="O16" s="18">
        <v>8446.4473684210534</v>
      </c>
      <c r="P16" s="18">
        <v>10135.736842105263</v>
      </c>
      <c r="Q16" s="24">
        <v>404187</v>
      </c>
      <c r="R16" s="24">
        <v>202092</v>
      </c>
      <c r="S16" s="20">
        <f t="shared" si="1"/>
        <v>10780.34</v>
      </c>
      <c r="U16" s="27"/>
    </row>
    <row r="17" spans="1:21" x14ac:dyDescent="0.15">
      <c r="A17" s="26" t="s">
        <v>47</v>
      </c>
      <c r="B17" s="15">
        <v>5</v>
      </c>
      <c r="C17" s="16" t="s">
        <v>4</v>
      </c>
      <c r="D17" s="19">
        <v>625132</v>
      </c>
      <c r="E17" s="20">
        <v>134403.38</v>
      </c>
      <c r="F17" s="21">
        <v>1722052</v>
      </c>
      <c r="G17" s="21">
        <v>115633</v>
      </c>
      <c r="H17" s="21">
        <v>252571</v>
      </c>
      <c r="I17" s="21">
        <v>21787</v>
      </c>
      <c r="J17" s="22">
        <v>29887</v>
      </c>
      <c r="K17" s="20">
        <v>0</v>
      </c>
      <c r="L17" s="20">
        <v>264000</v>
      </c>
      <c r="M17" s="23">
        <f>SUM(D17:L17)</f>
        <v>3165465.38</v>
      </c>
      <c r="N17" s="21">
        <v>152179</v>
      </c>
      <c r="O17" s="18">
        <v>17178.84210526316</v>
      </c>
      <c r="P17" s="18">
        <v>20614.610526315792</v>
      </c>
      <c r="Q17" s="24">
        <v>528371</v>
      </c>
      <c r="R17" s="24">
        <v>264186</v>
      </c>
      <c r="S17" s="20">
        <f t="shared" ref="S17:S22" si="3">D17*0.02</f>
        <v>12502.64</v>
      </c>
      <c r="U17" s="27"/>
    </row>
    <row r="18" spans="1:21" x14ac:dyDescent="0.15">
      <c r="A18" s="26" t="s">
        <v>47</v>
      </c>
      <c r="B18" s="15">
        <v>6</v>
      </c>
      <c r="C18" s="16" t="s">
        <v>4</v>
      </c>
      <c r="D18" s="19">
        <v>660465</v>
      </c>
      <c r="E18" s="20">
        <v>141999.97500000001</v>
      </c>
      <c r="F18" s="21">
        <v>1629899</v>
      </c>
      <c r="G18" s="21">
        <v>120495</v>
      </c>
      <c r="H18" s="21">
        <v>316194</v>
      </c>
      <c r="I18" s="21">
        <v>24401</v>
      </c>
      <c r="J18" s="22">
        <v>38493</v>
      </c>
      <c r="K18" s="20">
        <v>0</v>
      </c>
      <c r="L18" s="20">
        <v>0</v>
      </c>
      <c r="M18" s="23">
        <f t="shared" ref="M18:M22" si="4">SUM(D18:L18)</f>
        <v>2931946.9750000001</v>
      </c>
      <c r="N18" s="21">
        <v>177324</v>
      </c>
      <c r="O18" s="18">
        <v>15068.184210526315</v>
      </c>
      <c r="P18" s="18">
        <v>18081.821052631578</v>
      </c>
      <c r="Q18" s="24">
        <v>528367</v>
      </c>
      <c r="R18" s="24">
        <v>264182</v>
      </c>
      <c r="S18" s="20">
        <f t="shared" si="3"/>
        <v>13209.300000000001</v>
      </c>
      <c r="U18" s="27"/>
    </row>
    <row r="19" spans="1:21" x14ac:dyDescent="0.15">
      <c r="A19" s="26" t="s">
        <v>47</v>
      </c>
      <c r="B19" s="15">
        <v>7</v>
      </c>
      <c r="C19" s="16" t="s">
        <v>4</v>
      </c>
      <c r="D19" s="19">
        <v>617192</v>
      </c>
      <c r="E19" s="20">
        <v>132696.28</v>
      </c>
      <c r="F19" s="21">
        <v>1239180</v>
      </c>
      <c r="G19" s="21">
        <v>91106</v>
      </c>
      <c r="H19" s="21">
        <v>221048</v>
      </c>
      <c r="I19" s="21">
        <v>24739</v>
      </c>
      <c r="J19" s="22">
        <v>39024</v>
      </c>
      <c r="K19" s="20">
        <v>0</v>
      </c>
      <c r="L19" s="20">
        <v>0</v>
      </c>
      <c r="M19" s="23">
        <f t="shared" si="4"/>
        <v>2364985.2800000003</v>
      </c>
      <c r="N19" s="21">
        <v>124556</v>
      </c>
      <c r="O19" s="18">
        <v>12212.973684210527</v>
      </c>
      <c r="P19" s="18">
        <v>14655.568421052631</v>
      </c>
      <c r="Q19" s="24">
        <v>488772</v>
      </c>
      <c r="R19" s="24">
        <v>244386</v>
      </c>
      <c r="S19" s="20">
        <f t="shared" si="3"/>
        <v>12343.84</v>
      </c>
      <c r="U19" s="27"/>
    </row>
    <row r="20" spans="1:21" x14ac:dyDescent="0.15">
      <c r="A20" s="26" t="s">
        <v>47</v>
      </c>
      <c r="B20" s="15">
        <v>8</v>
      </c>
      <c r="C20" s="16" t="s">
        <v>4</v>
      </c>
      <c r="D20" s="19">
        <v>582196</v>
      </c>
      <c r="E20" s="20">
        <v>125172.14</v>
      </c>
      <c r="F20" s="21">
        <v>969368</v>
      </c>
      <c r="G20" s="21">
        <v>70823</v>
      </c>
      <c r="H20" s="21">
        <v>171782</v>
      </c>
      <c r="I20" s="21">
        <v>25206</v>
      </c>
      <c r="J20" s="22">
        <v>39760</v>
      </c>
      <c r="K20" s="20">
        <v>0</v>
      </c>
      <c r="L20" s="20">
        <v>0</v>
      </c>
      <c r="M20" s="23">
        <f t="shared" si="4"/>
        <v>1984307.1400000001</v>
      </c>
      <c r="N20" s="21">
        <v>96851</v>
      </c>
      <c r="O20" s="18">
        <v>10207.657894736842</v>
      </c>
      <c r="P20" s="18">
        <v>12249.189473684211</v>
      </c>
      <c r="Q20" s="24">
        <v>446636</v>
      </c>
      <c r="R20" s="24">
        <v>223319</v>
      </c>
      <c r="S20" s="20">
        <f t="shared" si="3"/>
        <v>11643.92</v>
      </c>
      <c r="U20" s="27"/>
    </row>
    <row r="21" spans="1:21" x14ac:dyDescent="0.15">
      <c r="A21" s="26" t="s">
        <v>47</v>
      </c>
      <c r="B21" s="15">
        <v>9</v>
      </c>
      <c r="C21" s="16" t="s">
        <v>4</v>
      </c>
      <c r="D21" s="19">
        <v>539017</v>
      </c>
      <c r="E21" s="20">
        <v>115888.655</v>
      </c>
      <c r="F21" s="21">
        <v>744843</v>
      </c>
      <c r="G21" s="21">
        <v>53985</v>
      </c>
      <c r="H21" s="21">
        <v>130968</v>
      </c>
      <c r="I21" s="21">
        <v>25206</v>
      </c>
      <c r="J21" s="22">
        <v>39760</v>
      </c>
      <c r="K21" s="20">
        <v>0</v>
      </c>
      <c r="L21" s="20">
        <v>0</v>
      </c>
      <c r="M21" s="23">
        <f t="shared" si="4"/>
        <v>1649667.655</v>
      </c>
      <c r="N21" s="21">
        <v>73800</v>
      </c>
      <c r="O21" s="18">
        <v>8446.4473684210534</v>
      </c>
      <c r="P21" s="18">
        <v>10135.736842105263</v>
      </c>
      <c r="Q21" s="24">
        <v>404187</v>
      </c>
      <c r="R21" s="24">
        <v>202092</v>
      </c>
      <c r="S21" s="20">
        <f t="shared" si="3"/>
        <v>10780.34</v>
      </c>
      <c r="U21" s="27"/>
    </row>
    <row r="22" spans="1:21" x14ac:dyDescent="0.15">
      <c r="A22" s="26" t="s">
        <v>47</v>
      </c>
      <c r="B22" s="15">
        <v>10</v>
      </c>
      <c r="C22" s="16" t="s">
        <v>4</v>
      </c>
      <c r="D22" s="19">
        <v>499127</v>
      </c>
      <c r="E22" s="20">
        <v>107312.30499999999</v>
      </c>
      <c r="F22" s="21">
        <v>563018</v>
      </c>
      <c r="G22" s="21">
        <v>40375</v>
      </c>
      <c r="H22" s="21">
        <v>97879</v>
      </c>
      <c r="I22" s="21">
        <v>25206</v>
      </c>
      <c r="J22" s="22">
        <v>39760</v>
      </c>
      <c r="K22" s="20">
        <v>0</v>
      </c>
      <c r="L22" s="20">
        <v>0</v>
      </c>
      <c r="M22" s="23">
        <f t="shared" si="4"/>
        <v>1372677.3049999999</v>
      </c>
      <c r="N22" s="21">
        <v>55200</v>
      </c>
      <c r="O22" s="18">
        <v>6987.7960526315792</v>
      </c>
      <c r="P22" s="18">
        <v>8385.355263157895</v>
      </c>
      <c r="Q22" s="24">
        <v>365774</v>
      </c>
      <c r="R22" s="24">
        <v>182888</v>
      </c>
      <c r="S22" s="20">
        <f t="shared" si="3"/>
        <v>9982.5400000000009</v>
      </c>
      <c r="U22" s="27"/>
    </row>
    <row r="23" spans="1:21" x14ac:dyDescent="0.15">
      <c r="A23" s="26" t="s">
        <v>49</v>
      </c>
      <c r="B23" s="15">
        <v>7</v>
      </c>
      <c r="C23" s="16" t="s">
        <v>4</v>
      </c>
      <c r="D23" s="19">
        <v>617192</v>
      </c>
      <c r="E23" s="20">
        <v>132696.28</v>
      </c>
      <c r="F23" s="21">
        <v>1239180</v>
      </c>
      <c r="G23" s="21">
        <v>91106</v>
      </c>
      <c r="H23" s="21">
        <v>221048</v>
      </c>
      <c r="I23" s="21">
        <v>24739</v>
      </c>
      <c r="J23" s="22">
        <v>39024</v>
      </c>
      <c r="K23" s="20">
        <v>0</v>
      </c>
      <c r="L23" s="20">
        <v>0</v>
      </c>
      <c r="M23" s="23">
        <f t="shared" ref="M23:M28" si="5">SUM(D23:L23)</f>
        <v>2364985.2800000003</v>
      </c>
      <c r="N23" s="21">
        <v>124556</v>
      </c>
      <c r="O23" s="18">
        <v>12212.973684210527</v>
      </c>
      <c r="P23" s="18">
        <v>14655.568421052631</v>
      </c>
      <c r="Q23" s="24">
        <v>488772</v>
      </c>
      <c r="R23" s="24">
        <v>244386</v>
      </c>
      <c r="S23" s="20">
        <f t="shared" ref="S23:S28" si="6">D23*0.02</f>
        <v>12343.84</v>
      </c>
      <c r="U23" s="27"/>
    </row>
    <row r="24" spans="1:21" x14ac:dyDescent="0.15">
      <c r="A24" s="26" t="s">
        <v>49</v>
      </c>
      <c r="B24" s="15">
        <v>8</v>
      </c>
      <c r="C24" s="16" t="s">
        <v>4</v>
      </c>
      <c r="D24" s="19">
        <v>582196</v>
      </c>
      <c r="E24" s="20">
        <v>125172.14</v>
      </c>
      <c r="F24" s="21">
        <v>969368</v>
      </c>
      <c r="G24" s="21">
        <v>70823</v>
      </c>
      <c r="H24" s="21">
        <v>171782</v>
      </c>
      <c r="I24" s="21">
        <v>25206</v>
      </c>
      <c r="J24" s="22">
        <v>39760</v>
      </c>
      <c r="K24" s="20">
        <v>0</v>
      </c>
      <c r="L24" s="20">
        <v>0</v>
      </c>
      <c r="M24" s="23">
        <f t="shared" si="5"/>
        <v>1984307.1400000001</v>
      </c>
      <c r="N24" s="21">
        <v>96851</v>
      </c>
      <c r="O24" s="18">
        <v>10207.657894736842</v>
      </c>
      <c r="P24" s="18">
        <v>12249.189473684211</v>
      </c>
      <c r="Q24" s="24">
        <v>446636</v>
      </c>
      <c r="R24" s="24">
        <v>223319</v>
      </c>
      <c r="S24" s="20">
        <f t="shared" si="6"/>
        <v>11643.92</v>
      </c>
      <c r="U24" s="27"/>
    </row>
    <row r="25" spans="1:21" x14ac:dyDescent="0.15">
      <c r="A25" s="26" t="s">
        <v>49</v>
      </c>
      <c r="B25" s="15">
        <v>9</v>
      </c>
      <c r="C25" s="16" t="s">
        <v>4</v>
      </c>
      <c r="D25" s="19">
        <v>539017</v>
      </c>
      <c r="E25" s="20">
        <v>115888.655</v>
      </c>
      <c r="F25" s="21">
        <v>744843</v>
      </c>
      <c r="G25" s="21">
        <v>53985</v>
      </c>
      <c r="H25" s="21">
        <v>130968</v>
      </c>
      <c r="I25" s="21">
        <v>25206</v>
      </c>
      <c r="J25" s="22">
        <v>39760</v>
      </c>
      <c r="K25" s="20">
        <v>0</v>
      </c>
      <c r="L25" s="20">
        <v>0</v>
      </c>
      <c r="M25" s="23">
        <f t="shared" si="5"/>
        <v>1649667.655</v>
      </c>
      <c r="N25" s="21">
        <v>73800</v>
      </c>
      <c r="O25" s="18">
        <v>8446.4473684210534</v>
      </c>
      <c r="P25" s="18">
        <v>10135.736842105263</v>
      </c>
      <c r="Q25" s="24">
        <v>404187</v>
      </c>
      <c r="R25" s="24">
        <v>202092</v>
      </c>
      <c r="S25" s="20">
        <f t="shared" si="6"/>
        <v>10780.34</v>
      </c>
      <c r="U25" s="27"/>
    </row>
    <row r="26" spans="1:21" x14ac:dyDescent="0.15">
      <c r="A26" s="26" t="s">
        <v>49</v>
      </c>
      <c r="B26" s="15">
        <v>10</v>
      </c>
      <c r="C26" s="16" t="s">
        <v>4</v>
      </c>
      <c r="D26" s="19">
        <v>499127</v>
      </c>
      <c r="E26" s="20">
        <v>107312.30499999999</v>
      </c>
      <c r="F26" s="21">
        <v>563018</v>
      </c>
      <c r="G26" s="21">
        <v>40375</v>
      </c>
      <c r="H26" s="21">
        <v>97879</v>
      </c>
      <c r="I26" s="21">
        <v>25206</v>
      </c>
      <c r="J26" s="22">
        <v>39760</v>
      </c>
      <c r="K26" s="20">
        <v>0</v>
      </c>
      <c r="L26" s="20">
        <v>0</v>
      </c>
      <c r="M26" s="23">
        <f t="shared" si="5"/>
        <v>1372677.3049999999</v>
      </c>
      <c r="N26" s="21">
        <v>55200</v>
      </c>
      <c r="O26" s="18">
        <v>6987.7960526315792</v>
      </c>
      <c r="P26" s="18">
        <v>8385.355263157895</v>
      </c>
      <c r="Q26" s="24">
        <v>365774</v>
      </c>
      <c r="R26" s="24">
        <v>182888</v>
      </c>
      <c r="S26" s="20">
        <f t="shared" si="6"/>
        <v>9982.5400000000009</v>
      </c>
      <c r="U26" s="27"/>
    </row>
    <row r="27" spans="1:21" x14ac:dyDescent="0.15">
      <c r="A27" s="26" t="s">
        <v>49</v>
      </c>
      <c r="B27" s="15">
        <v>11</v>
      </c>
      <c r="C27" s="16" t="s">
        <v>4</v>
      </c>
      <c r="D27" s="19">
        <v>462185</v>
      </c>
      <c r="E27" s="20">
        <v>99369.774999999994</v>
      </c>
      <c r="F27" s="21">
        <v>425423</v>
      </c>
      <c r="G27" s="21">
        <v>30055</v>
      </c>
      <c r="H27" s="21">
        <v>72953</v>
      </c>
      <c r="I27" s="21">
        <v>25206</v>
      </c>
      <c r="J27" s="22">
        <v>39760</v>
      </c>
      <c r="K27" s="20">
        <v>0</v>
      </c>
      <c r="L27" s="20">
        <v>0</v>
      </c>
      <c r="M27" s="23">
        <f t="shared" si="5"/>
        <v>1154951.7749999999</v>
      </c>
      <c r="N27" s="21">
        <v>41077</v>
      </c>
      <c r="O27" s="18">
        <v>5839.5263157894733</v>
      </c>
      <c r="P27" s="18">
        <v>7007.4315789473685</v>
      </c>
      <c r="Q27" s="24">
        <v>331024</v>
      </c>
      <c r="R27" s="24">
        <v>165511</v>
      </c>
      <c r="S27" s="20">
        <f t="shared" si="6"/>
        <v>9243.7000000000007</v>
      </c>
      <c r="U27" s="27"/>
    </row>
    <row r="28" spans="1:21" x14ac:dyDescent="0.15">
      <c r="A28" s="26" t="s">
        <v>49</v>
      </c>
      <c r="B28" s="15">
        <v>12</v>
      </c>
      <c r="C28" s="16" t="s">
        <v>4</v>
      </c>
      <c r="D28" s="19">
        <v>427949</v>
      </c>
      <c r="E28" s="20">
        <v>92009.035000000003</v>
      </c>
      <c r="F28" s="21">
        <v>314016</v>
      </c>
      <c r="G28" s="21">
        <v>24006</v>
      </c>
      <c r="H28" s="21">
        <v>61700</v>
      </c>
      <c r="I28" s="21">
        <v>93798</v>
      </c>
      <c r="J28" s="22">
        <v>65688</v>
      </c>
      <c r="K28" s="20">
        <v>0</v>
      </c>
      <c r="L28" s="20">
        <v>0</v>
      </c>
      <c r="M28" s="23">
        <f t="shared" si="5"/>
        <v>1079166.0350000001</v>
      </c>
      <c r="N28" s="21">
        <v>35736</v>
      </c>
      <c r="O28" s="18">
        <v>4881.3486842105267</v>
      </c>
      <c r="P28" s="18">
        <v>5857.6184210526317</v>
      </c>
      <c r="Q28" s="24">
        <v>299568</v>
      </c>
      <c r="R28" s="24">
        <v>149783</v>
      </c>
      <c r="S28" s="20">
        <f t="shared" si="6"/>
        <v>8558.98</v>
      </c>
      <c r="U28" s="27"/>
    </row>
    <row r="29" spans="1:21" x14ac:dyDescent="0.15">
      <c r="A29" s="26" t="s">
        <v>48</v>
      </c>
      <c r="B29" s="15">
        <v>9</v>
      </c>
      <c r="C29" s="16" t="s">
        <v>4</v>
      </c>
      <c r="D29" s="19">
        <v>539017</v>
      </c>
      <c r="E29" s="20">
        <v>115888.655</v>
      </c>
      <c r="F29" s="21">
        <v>744843</v>
      </c>
      <c r="G29" s="21">
        <v>53985</v>
      </c>
      <c r="H29" s="21">
        <v>130968</v>
      </c>
      <c r="I29" s="21">
        <v>25206</v>
      </c>
      <c r="J29" s="22">
        <v>39760</v>
      </c>
      <c r="K29" s="20">
        <v>0</v>
      </c>
      <c r="L29" s="20">
        <v>0</v>
      </c>
      <c r="M29" s="23">
        <f t="shared" ref="M29:M35" si="7">SUM(D29:L29)</f>
        <v>1649667.655</v>
      </c>
      <c r="N29" s="21">
        <v>73800</v>
      </c>
      <c r="O29" s="18">
        <v>8446.4473684210534</v>
      </c>
      <c r="P29" s="18">
        <v>10135.736842105263</v>
      </c>
      <c r="Q29" s="24">
        <v>404187</v>
      </c>
      <c r="R29" s="24">
        <v>202092</v>
      </c>
      <c r="S29" s="20">
        <f t="shared" ref="S29:S35" si="8">D29*0.02</f>
        <v>10780.34</v>
      </c>
      <c r="U29" s="27"/>
    </row>
    <row r="30" spans="1:21" x14ac:dyDescent="0.15">
      <c r="A30" s="26" t="s">
        <v>48</v>
      </c>
      <c r="B30" s="15">
        <v>10</v>
      </c>
      <c r="C30" s="16" t="s">
        <v>4</v>
      </c>
      <c r="D30" s="19">
        <v>499127</v>
      </c>
      <c r="E30" s="20">
        <v>107312.30499999999</v>
      </c>
      <c r="F30" s="21">
        <v>563018</v>
      </c>
      <c r="G30" s="21">
        <v>40375</v>
      </c>
      <c r="H30" s="21">
        <v>97879</v>
      </c>
      <c r="I30" s="21">
        <v>25206</v>
      </c>
      <c r="J30" s="22">
        <v>39760</v>
      </c>
      <c r="K30" s="20">
        <v>0</v>
      </c>
      <c r="L30" s="20">
        <v>0</v>
      </c>
      <c r="M30" s="23">
        <f t="shared" si="7"/>
        <v>1372677.3049999999</v>
      </c>
      <c r="N30" s="21">
        <v>55200</v>
      </c>
      <c r="O30" s="18">
        <v>6987.7960526315792</v>
      </c>
      <c r="P30" s="18">
        <v>8385.355263157895</v>
      </c>
      <c r="Q30" s="24">
        <v>365774</v>
      </c>
      <c r="R30" s="24">
        <v>182888</v>
      </c>
      <c r="S30" s="20">
        <f t="shared" si="8"/>
        <v>9982.5400000000009</v>
      </c>
      <c r="U30" s="27"/>
    </row>
    <row r="31" spans="1:21" x14ac:dyDescent="0.15">
      <c r="A31" s="26" t="s">
        <v>48</v>
      </c>
      <c r="B31" s="15">
        <v>11</v>
      </c>
      <c r="C31" s="16" t="s">
        <v>4</v>
      </c>
      <c r="D31" s="19">
        <v>462185</v>
      </c>
      <c r="E31" s="20">
        <v>99369.774999999994</v>
      </c>
      <c r="F31" s="21">
        <v>425423</v>
      </c>
      <c r="G31" s="21">
        <v>30055</v>
      </c>
      <c r="H31" s="21">
        <v>72953</v>
      </c>
      <c r="I31" s="21">
        <v>25206</v>
      </c>
      <c r="J31" s="22">
        <v>39760</v>
      </c>
      <c r="K31" s="20">
        <v>0</v>
      </c>
      <c r="L31" s="20">
        <v>0</v>
      </c>
      <c r="M31" s="23">
        <f t="shared" si="7"/>
        <v>1154951.7749999999</v>
      </c>
      <c r="N31" s="21">
        <v>41077</v>
      </c>
      <c r="O31" s="18">
        <v>5839.5263157894733</v>
      </c>
      <c r="P31" s="18">
        <v>7007.4315789473685</v>
      </c>
      <c r="Q31" s="24">
        <v>331024</v>
      </c>
      <c r="R31" s="24">
        <v>165511</v>
      </c>
      <c r="S31" s="20">
        <f t="shared" si="8"/>
        <v>9243.7000000000007</v>
      </c>
      <c r="U31" s="27"/>
    </row>
    <row r="32" spans="1:21" x14ac:dyDescent="0.15">
      <c r="A32" s="26" t="s">
        <v>48</v>
      </c>
      <c r="B32" s="15">
        <v>12</v>
      </c>
      <c r="C32" s="16" t="s">
        <v>4</v>
      </c>
      <c r="D32" s="19">
        <v>427949</v>
      </c>
      <c r="E32" s="20">
        <v>92009.035000000003</v>
      </c>
      <c r="F32" s="21">
        <v>314016</v>
      </c>
      <c r="G32" s="21">
        <v>24006</v>
      </c>
      <c r="H32" s="21">
        <v>61700</v>
      </c>
      <c r="I32" s="21">
        <v>93798</v>
      </c>
      <c r="J32" s="22">
        <v>65688</v>
      </c>
      <c r="K32" s="20">
        <v>0</v>
      </c>
      <c r="L32" s="20">
        <v>0</v>
      </c>
      <c r="M32" s="23">
        <f t="shared" si="7"/>
        <v>1079166.0350000001</v>
      </c>
      <c r="N32" s="21">
        <v>35736</v>
      </c>
      <c r="O32" s="18">
        <v>4881.3486842105267</v>
      </c>
      <c r="P32" s="18">
        <v>5857.6184210526317</v>
      </c>
      <c r="Q32" s="24">
        <v>299568</v>
      </c>
      <c r="R32" s="24">
        <v>149783</v>
      </c>
      <c r="S32" s="20">
        <f t="shared" si="8"/>
        <v>8558.98</v>
      </c>
      <c r="U32" s="27"/>
    </row>
    <row r="33" spans="1:21" x14ac:dyDescent="0.15">
      <c r="A33" s="26" t="s">
        <v>48</v>
      </c>
      <c r="B33" s="15">
        <v>13</v>
      </c>
      <c r="C33" s="16" t="s">
        <v>4</v>
      </c>
      <c r="D33" s="19">
        <v>396234</v>
      </c>
      <c r="E33" s="20">
        <v>85190.31</v>
      </c>
      <c r="F33" s="21">
        <v>233675</v>
      </c>
      <c r="G33" s="21">
        <v>17323</v>
      </c>
      <c r="H33" s="21">
        <v>45552</v>
      </c>
      <c r="I33" s="21">
        <v>91026</v>
      </c>
      <c r="J33" s="22">
        <v>65688</v>
      </c>
      <c r="K33" s="20">
        <v>0</v>
      </c>
      <c r="L33" s="20">
        <v>0</v>
      </c>
      <c r="M33" s="23">
        <f t="shared" si="7"/>
        <v>934688.31</v>
      </c>
      <c r="N33" s="21">
        <v>24117</v>
      </c>
      <c r="O33" s="18">
        <v>4144.1381578947367</v>
      </c>
      <c r="P33" s="18">
        <v>4972.9657894736847</v>
      </c>
      <c r="Q33" s="24">
        <v>0</v>
      </c>
      <c r="R33" s="24">
        <v>0</v>
      </c>
      <c r="S33" s="20">
        <f t="shared" si="8"/>
        <v>7924.68</v>
      </c>
      <c r="U33" s="27"/>
    </row>
    <row r="34" spans="1:21" x14ac:dyDescent="0.15">
      <c r="A34" s="26" t="s">
        <v>48</v>
      </c>
      <c r="B34" s="15">
        <v>14</v>
      </c>
      <c r="C34" s="16" t="s">
        <v>4</v>
      </c>
      <c r="D34" s="19">
        <v>366824</v>
      </c>
      <c r="E34" s="20">
        <v>78867.16</v>
      </c>
      <c r="F34" s="21">
        <v>176513</v>
      </c>
      <c r="G34" s="21">
        <v>12806</v>
      </c>
      <c r="H34" s="21">
        <v>34346</v>
      </c>
      <c r="I34" s="21">
        <v>90297</v>
      </c>
      <c r="J34" s="22">
        <v>65688</v>
      </c>
      <c r="K34" s="20">
        <v>0</v>
      </c>
      <c r="L34" s="20">
        <v>0</v>
      </c>
      <c r="M34" s="23">
        <f t="shared" si="7"/>
        <v>825341.16</v>
      </c>
      <c r="N34" s="21">
        <v>17928</v>
      </c>
      <c r="O34" s="18">
        <v>3574.5855263157891</v>
      </c>
      <c r="P34" s="18">
        <v>4289.5026315789473</v>
      </c>
      <c r="Q34" s="24">
        <v>0</v>
      </c>
      <c r="R34" s="24">
        <v>0</v>
      </c>
      <c r="S34" s="20">
        <f t="shared" si="8"/>
        <v>7336.4800000000005</v>
      </c>
      <c r="U34" s="27"/>
    </row>
    <row r="35" spans="1:21" x14ac:dyDescent="0.15">
      <c r="A35" s="26" t="s">
        <v>48</v>
      </c>
      <c r="B35" s="15">
        <v>15</v>
      </c>
      <c r="C35" s="16" t="s">
        <v>4</v>
      </c>
      <c r="D35" s="19">
        <v>339676</v>
      </c>
      <c r="E35" s="20">
        <v>73030.34</v>
      </c>
      <c r="F35" s="21">
        <v>141779</v>
      </c>
      <c r="G35" s="21">
        <v>10021</v>
      </c>
      <c r="H35" s="21">
        <v>26635</v>
      </c>
      <c r="I35" s="21">
        <v>77759</v>
      </c>
      <c r="J35" s="22">
        <v>65688</v>
      </c>
      <c r="K35" s="20">
        <v>0</v>
      </c>
      <c r="L35" s="20">
        <v>0</v>
      </c>
      <c r="M35" s="23">
        <f t="shared" si="7"/>
        <v>734588.34</v>
      </c>
      <c r="N35" s="21">
        <v>14003</v>
      </c>
      <c r="O35" s="18">
        <v>3167.4671052631579</v>
      </c>
      <c r="P35" s="18">
        <v>3800.9605263157891</v>
      </c>
      <c r="Q35" s="24">
        <v>0</v>
      </c>
      <c r="R35" s="24">
        <v>0</v>
      </c>
      <c r="S35" s="20">
        <f t="shared" si="8"/>
        <v>6793.52</v>
      </c>
      <c r="U35" s="27"/>
    </row>
    <row r="36" spans="1:21" x14ac:dyDescent="0.15">
      <c r="A36" s="26" t="s">
        <v>50</v>
      </c>
      <c r="B36" s="15">
        <v>11</v>
      </c>
      <c r="C36" s="16" t="s">
        <v>4</v>
      </c>
      <c r="D36" s="19">
        <v>462185</v>
      </c>
      <c r="E36" s="20">
        <v>99369.774999999994</v>
      </c>
      <c r="F36" s="21">
        <v>425423</v>
      </c>
      <c r="G36" s="21">
        <v>30055</v>
      </c>
      <c r="H36" s="21">
        <v>72953</v>
      </c>
      <c r="I36" s="21">
        <v>25206</v>
      </c>
      <c r="J36" s="22">
        <v>39760</v>
      </c>
      <c r="K36" s="20">
        <v>0</v>
      </c>
      <c r="L36" s="20">
        <v>0</v>
      </c>
      <c r="M36" s="23">
        <f t="shared" ref="M36:M43" si="9">SUM(D36:L36)</f>
        <v>1154951.7749999999</v>
      </c>
      <c r="N36" s="21">
        <v>41077</v>
      </c>
      <c r="O36" s="18">
        <v>5839.5263157894733</v>
      </c>
      <c r="P36" s="18">
        <v>7007.4315789473685</v>
      </c>
      <c r="Q36" s="24">
        <v>331024</v>
      </c>
      <c r="R36" s="24">
        <v>165511</v>
      </c>
      <c r="S36" s="20">
        <f t="shared" ref="S36:S43" si="10">D36*0.02</f>
        <v>9243.7000000000007</v>
      </c>
      <c r="U36" s="27"/>
    </row>
    <row r="37" spans="1:21" x14ac:dyDescent="0.15">
      <c r="A37" s="26" t="s">
        <v>50</v>
      </c>
      <c r="B37" s="15">
        <v>12</v>
      </c>
      <c r="C37" s="16" t="s">
        <v>4</v>
      </c>
      <c r="D37" s="19">
        <v>427949</v>
      </c>
      <c r="E37" s="20">
        <v>92009.035000000003</v>
      </c>
      <c r="F37" s="21">
        <v>314016</v>
      </c>
      <c r="G37" s="21">
        <v>24006</v>
      </c>
      <c r="H37" s="21">
        <v>61700</v>
      </c>
      <c r="I37" s="21">
        <v>93798</v>
      </c>
      <c r="J37" s="22">
        <v>65688</v>
      </c>
      <c r="K37" s="20">
        <v>0</v>
      </c>
      <c r="L37" s="20">
        <v>0</v>
      </c>
      <c r="M37" s="23">
        <f t="shared" si="9"/>
        <v>1079166.0350000001</v>
      </c>
      <c r="N37" s="21">
        <v>35736</v>
      </c>
      <c r="O37" s="18">
        <v>4881.3486842105267</v>
      </c>
      <c r="P37" s="18">
        <v>5857.6184210526317</v>
      </c>
      <c r="Q37" s="24">
        <v>299568</v>
      </c>
      <c r="R37" s="24">
        <v>149783</v>
      </c>
      <c r="S37" s="20">
        <f t="shared" si="10"/>
        <v>8558.98</v>
      </c>
      <c r="U37" s="27"/>
    </row>
    <row r="38" spans="1:21" x14ac:dyDescent="0.15">
      <c r="A38" s="26" t="s">
        <v>50</v>
      </c>
      <c r="B38" s="15">
        <v>13</v>
      </c>
      <c r="C38" s="16" t="s">
        <v>4</v>
      </c>
      <c r="D38" s="19">
        <v>396234</v>
      </c>
      <c r="E38" s="20">
        <v>85190.31</v>
      </c>
      <c r="F38" s="21">
        <v>233675</v>
      </c>
      <c r="G38" s="21">
        <v>17323</v>
      </c>
      <c r="H38" s="21">
        <v>45552</v>
      </c>
      <c r="I38" s="21">
        <v>91026</v>
      </c>
      <c r="J38" s="22">
        <v>65688</v>
      </c>
      <c r="K38" s="20">
        <v>0</v>
      </c>
      <c r="L38" s="20">
        <v>0</v>
      </c>
      <c r="M38" s="23">
        <f t="shared" si="9"/>
        <v>934688.31</v>
      </c>
      <c r="N38" s="21">
        <v>24117</v>
      </c>
      <c r="O38" s="18">
        <v>4144.1381578947367</v>
      </c>
      <c r="P38" s="18">
        <v>4972.9657894736847</v>
      </c>
      <c r="Q38" s="24">
        <v>0</v>
      </c>
      <c r="R38" s="24">
        <v>0</v>
      </c>
      <c r="S38" s="20">
        <f t="shared" si="10"/>
        <v>7924.68</v>
      </c>
      <c r="U38" s="27"/>
    </row>
    <row r="39" spans="1:21" x14ac:dyDescent="0.15">
      <c r="A39" s="26" t="s">
        <v>50</v>
      </c>
      <c r="B39" s="15">
        <v>14</v>
      </c>
      <c r="C39" s="16" t="s">
        <v>4</v>
      </c>
      <c r="D39" s="19">
        <v>366824</v>
      </c>
      <c r="E39" s="20">
        <v>78867.16</v>
      </c>
      <c r="F39" s="21">
        <v>176513</v>
      </c>
      <c r="G39" s="21">
        <v>12806</v>
      </c>
      <c r="H39" s="21">
        <v>34346</v>
      </c>
      <c r="I39" s="21">
        <v>90297</v>
      </c>
      <c r="J39" s="22">
        <v>65688</v>
      </c>
      <c r="K39" s="20">
        <v>0</v>
      </c>
      <c r="L39" s="20">
        <v>0</v>
      </c>
      <c r="M39" s="23">
        <f t="shared" si="9"/>
        <v>825341.16</v>
      </c>
      <c r="N39" s="21">
        <v>17928</v>
      </c>
      <c r="O39" s="18">
        <v>3574.5855263157891</v>
      </c>
      <c r="P39" s="18">
        <v>4289.5026315789473</v>
      </c>
      <c r="Q39" s="24">
        <v>0</v>
      </c>
      <c r="R39" s="24">
        <v>0</v>
      </c>
      <c r="S39" s="20">
        <f t="shared" si="10"/>
        <v>7336.4800000000005</v>
      </c>
      <c r="U39" s="27"/>
    </row>
    <row r="40" spans="1:21" x14ac:dyDescent="0.15">
      <c r="A40" s="26" t="s">
        <v>50</v>
      </c>
      <c r="B40" s="15">
        <v>15</v>
      </c>
      <c r="C40" s="16" t="s">
        <v>4</v>
      </c>
      <c r="D40" s="19">
        <v>339676</v>
      </c>
      <c r="E40" s="20">
        <v>73030.34</v>
      </c>
      <c r="F40" s="21">
        <v>141779</v>
      </c>
      <c r="G40" s="21">
        <v>10021</v>
      </c>
      <c r="H40" s="21">
        <v>26635</v>
      </c>
      <c r="I40" s="21">
        <v>77759</v>
      </c>
      <c r="J40" s="22">
        <v>65688</v>
      </c>
      <c r="K40" s="20">
        <v>0</v>
      </c>
      <c r="L40" s="20">
        <v>0</v>
      </c>
      <c r="M40" s="23">
        <f t="shared" si="9"/>
        <v>734588.34</v>
      </c>
      <c r="N40" s="21">
        <v>14003</v>
      </c>
      <c r="O40" s="18">
        <v>3167.4671052631579</v>
      </c>
      <c r="P40" s="18">
        <v>3800.9605263157891</v>
      </c>
      <c r="Q40" s="24">
        <v>0</v>
      </c>
      <c r="R40" s="24">
        <v>0</v>
      </c>
      <c r="S40" s="20">
        <f t="shared" si="10"/>
        <v>6793.52</v>
      </c>
      <c r="U40" s="27"/>
    </row>
    <row r="41" spans="1:21" x14ac:dyDescent="0.15">
      <c r="A41" s="26" t="s">
        <v>50</v>
      </c>
      <c r="B41" s="15">
        <v>16</v>
      </c>
      <c r="C41" s="16" t="s">
        <v>4</v>
      </c>
      <c r="D41" s="19">
        <v>314455</v>
      </c>
      <c r="E41" s="20">
        <v>67607.824999999997</v>
      </c>
      <c r="F41" s="21">
        <v>139243</v>
      </c>
      <c r="G41" s="21">
        <v>9734</v>
      </c>
      <c r="H41" s="21">
        <v>25941</v>
      </c>
      <c r="I41" s="21">
        <v>81924</v>
      </c>
      <c r="J41" s="22">
        <v>65688</v>
      </c>
      <c r="K41" s="20">
        <v>0</v>
      </c>
      <c r="L41" s="20">
        <v>0</v>
      </c>
      <c r="M41" s="23">
        <f t="shared" si="9"/>
        <v>704592.82499999995</v>
      </c>
      <c r="N41" s="21">
        <v>13614</v>
      </c>
      <c r="O41" s="18">
        <v>2984.8552631578946</v>
      </c>
      <c r="P41" s="18">
        <v>3581.8263157894735</v>
      </c>
      <c r="Q41" s="24">
        <v>0</v>
      </c>
      <c r="R41" s="24">
        <v>0</v>
      </c>
      <c r="S41" s="20">
        <f t="shared" si="10"/>
        <v>6289.1</v>
      </c>
      <c r="U41" s="27"/>
    </row>
    <row r="42" spans="1:21" x14ac:dyDescent="0.15">
      <c r="A42" s="26" t="s">
        <v>50</v>
      </c>
      <c r="B42" s="15">
        <v>17</v>
      </c>
      <c r="C42" s="16" t="s">
        <v>4</v>
      </c>
      <c r="D42" s="19">
        <v>291171</v>
      </c>
      <c r="E42" s="20">
        <v>62601.764999999999</v>
      </c>
      <c r="F42" s="21">
        <v>107658</v>
      </c>
      <c r="G42" s="21">
        <v>6980</v>
      </c>
      <c r="H42" s="21">
        <v>18695</v>
      </c>
      <c r="I42" s="21">
        <v>76216</v>
      </c>
      <c r="J42" s="22">
        <v>65688</v>
      </c>
      <c r="K42" s="20">
        <v>0</v>
      </c>
      <c r="L42" s="20">
        <v>0</v>
      </c>
      <c r="M42" s="23">
        <f t="shared" si="9"/>
        <v>629009.76500000001</v>
      </c>
      <c r="N42" s="21">
        <v>9772</v>
      </c>
      <c r="O42" s="18">
        <v>2623.875</v>
      </c>
      <c r="P42" s="18">
        <v>3148.6499999999996</v>
      </c>
      <c r="Q42" s="24">
        <v>0</v>
      </c>
      <c r="R42" s="24">
        <v>0</v>
      </c>
      <c r="S42" s="20">
        <f t="shared" si="10"/>
        <v>5823.42</v>
      </c>
      <c r="U42" s="27"/>
    </row>
    <row r="43" spans="1:21" x14ac:dyDescent="0.15">
      <c r="A43" s="26" t="s">
        <v>50</v>
      </c>
      <c r="B43" s="15">
        <v>18</v>
      </c>
      <c r="C43" s="15" t="s">
        <v>4</v>
      </c>
      <c r="D43" s="19">
        <v>269610</v>
      </c>
      <c r="E43" s="20">
        <v>57966.15</v>
      </c>
      <c r="F43" s="21">
        <v>104260</v>
      </c>
      <c r="G43" s="21">
        <v>6311</v>
      </c>
      <c r="H43" s="21">
        <v>17096</v>
      </c>
      <c r="I43" s="21">
        <v>76216</v>
      </c>
      <c r="J43" s="22">
        <v>65688</v>
      </c>
      <c r="K43" s="20">
        <v>0</v>
      </c>
      <c r="L43" s="20">
        <v>0</v>
      </c>
      <c r="M43" s="23">
        <f t="shared" si="9"/>
        <v>597147.15</v>
      </c>
      <c r="N43" s="21">
        <v>8818</v>
      </c>
      <c r="O43" s="18">
        <v>2459.6710526315787</v>
      </c>
      <c r="P43" s="18">
        <v>2951.6052631578946</v>
      </c>
      <c r="Q43" s="24">
        <v>0</v>
      </c>
      <c r="R43" s="24">
        <v>0</v>
      </c>
      <c r="S43" s="20">
        <f t="shared" si="10"/>
        <v>5392.2</v>
      </c>
      <c r="U43" s="27"/>
    </row>
    <row r="44" spans="1:21" x14ac:dyDescent="0.15">
      <c r="A44" s="26" t="s">
        <v>51</v>
      </c>
      <c r="B44" s="15">
        <v>13</v>
      </c>
      <c r="C44" s="15" t="s">
        <v>4</v>
      </c>
      <c r="D44" s="19">
        <v>396234</v>
      </c>
      <c r="E44" s="20">
        <v>85190.31</v>
      </c>
      <c r="F44" s="21">
        <v>233675</v>
      </c>
      <c r="G44" s="21">
        <v>17323</v>
      </c>
      <c r="H44" s="21">
        <v>45552</v>
      </c>
      <c r="I44" s="21">
        <v>91026</v>
      </c>
      <c r="J44" s="22">
        <v>65688</v>
      </c>
      <c r="K44" s="20">
        <v>0</v>
      </c>
      <c r="L44" s="20">
        <v>0</v>
      </c>
      <c r="M44" s="23">
        <f t="shared" ref="M44:M51" si="11">SUM(D44:L44)</f>
        <v>934688.31</v>
      </c>
      <c r="N44" s="21">
        <v>24117</v>
      </c>
      <c r="O44" s="18">
        <v>4144.1381578947367</v>
      </c>
      <c r="P44" s="18">
        <v>4972.9657894736847</v>
      </c>
      <c r="Q44" s="24">
        <v>0</v>
      </c>
      <c r="R44" s="24">
        <v>0</v>
      </c>
      <c r="S44" s="20">
        <f t="shared" ref="S44:S51" si="12">D44*0.02</f>
        <v>7924.68</v>
      </c>
      <c r="U44" s="27"/>
    </row>
    <row r="45" spans="1:21" x14ac:dyDescent="0.15">
      <c r="A45" s="26" t="s">
        <v>51</v>
      </c>
      <c r="B45" s="15">
        <v>14</v>
      </c>
      <c r="C45" s="15" t="s">
        <v>4</v>
      </c>
      <c r="D45" s="19">
        <v>366824</v>
      </c>
      <c r="E45" s="20">
        <v>78867.16</v>
      </c>
      <c r="F45" s="21">
        <v>176513</v>
      </c>
      <c r="G45" s="21">
        <v>12806</v>
      </c>
      <c r="H45" s="21">
        <v>34346</v>
      </c>
      <c r="I45" s="21">
        <v>90297</v>
      </c>
      <c r="J45" s="22">
        <v>65688</v>
      </c>
      <c r="K45" s="20">
        <v>0</v>
      </c>
      <c r="L45" s="20">
        <v>0</v>
      </c>
      <c r="M45" s="23">
        <f t="shared" si="11"/>
        <v>825341.16</v>
      </c>
      <c r="N45" s="21">
        <v>17928</v>
      </c>
      <c r="O45" s="18">
        <v>3574.5855263157891</v>
      </c>
      <c r="P45" s="18">
        <v>4289.5026315789473</v>
      </c>
      <c r="Q45" s="24">
        <v>0</v>
      </c>
      <c r="R45" s="24">
        <v>0</v>
      </c>
      <c r="S45" s="20">
        <f t="shared" si="12"/>
        <v>7336.4800000000005</v>
      </c>
      <c r="U45" s="27"/>
    </row>
    <row r="46" spans="1:21" x14ac:dyDescent="0.15">
      <c r="A46" s="26" t="s">
        <v>51</v>
      </c>
      <c r="B46" s="15">
        <v>15</v>
      </c>
      <c r="C46" s="15" t="s">
        <v>4</v>
      </c>
      <c r="D46" s="19">
        <v>339676</v>
      </c>
      <c r="E46" s="20">
        <v>73030.34</v>
      </c>
      <c r="F46" s="21">
        <v>141779</v>
      </c>
      <c r="G46" s="21">
        <v>10021</v>
      </c>
      <c r="H46" s="21">
        <v>26635</v>
      </c>
      <c r="I46" s="21">
        <v>77759</v>
      </c>
      <c r="J46" s="22">
        <v>65688</v>
      </c>
      <c r="K46" s="20">
        <v>0</v>
      </c>
      <c r="L46" s="20">
        <v>0</v>
      </c>
      <c r="M46" s="23">
        <f t="shared" si="11"/>
        <v>734588.34</v>
      </c>
      <c r="N46" s="21">
        <v>14003</v>
      </c>
      <c r="O46" s="18">
        <v>3167.4671052631579</v>
      </c>
      <c r="P46" s="18">
        <v>3800.9605263157891</v>
      </c>
      <c r="Q46" s="24">
        <v>0</v>
      </c>
      <c r="R46" s="24">
        <v>0</v>
      </c>
      <c r="S46" s="20">
        <f t="shared" si="12"/>
        <v>6793.52</v>
      </c>
      <c r="U46" s="27"/>
    </row>
    <row r="47" spans="1:21" x14ac:dyDescent="0.15">
      <c r="A47" s="26" t="s">
        <v>51</v>
      </c>
      <c r="B47" s="15">
        <v>16</v>
      </c>
      <c r="C47" s="15" t="s">
        <v>4</v>
      </c>
      <c r="D47" s="19">
        <v>314455</v>
      </c>
      <c r="E47" s="20">
        <v>67607.824999999997</v>
      </c>
      <c r="F47" s="21">
        <v>139243</v>
      </c>
      <c r="G47" s="21">
        <v>9734</v>
      </c>
      <c r="H47" s="21">
        <v>25941</v>
      </c>
      <c r="I47" s="21">
        <v>81924</v>
      </c>
      <c r="J47" s="22">
        <v>65688</v>
      </c>
      <c r="K47" s="20">
        <v>0</v>
      </c>
      <c r="L47" s="20">
        <v>0</v>
      </c>
      <c r="M47" s="23">
        <f t="shared" si="11"/>
        <v>704592.82499999995</v>
      </c>
      <c r="N47" s="21">
        <v>13614</v>
      </c>
      <c r="O47" s="18">
        <v>2984.8552631578946</v>
      </c>
      <c r="P47" s="18">
        <v>3581.8263157894735</v>
      </c>
      <c r="Q47" s="24">
        <v>0</v>
      </c>
      <c r="R47" s="24">
        <v>0</v>
      </c>
      <c r="S47" s="20">
        <f t="shared" si="12"/>
        <v>6289.1</v>
      </c>
      <c r="U47" s="27"/>
    </row>
    <row r="48" spans="1:21" x14ac:dyDescent="0.15">
      <c r="A48" s="26" t="s">
        <v>51</v>
      </c>
      <c r="B48" s="15">
        <v>17</v>
      </c>
      <c r="C48" s="15" t="s">
        <v>4</v>
      </c>
      <c r="D48" s="19">
        <v>291171</v>
      </c>
      <c r="E48" s="20">
        <v>62601.764999999999</v>
      </c>
      <c r="F48" s="21">
        <v>107658</v>
      </c>
      <c r="G48" s="21">
        <v>6980</v>
      </c>
      <c r="H48" s="21">
        <v>18695</v>
      </c>
      <c r="I48" s="21">
        <v>76216</v>
      </c>
      <c r="J48" s="22">
        <v>65688</v>
      </c>
      <c r="K48" s="20">
        <v>0</v>
      </c>
      <c r="L48" s="20">
        <v>0</v>
      </c>
      <c r="M48" s="23">
        <f t="shared" si="11"/>
        <v>629009.76500000001</v>
      </c>
      <c r="N48" s="21">
        <v>9772</v>
      </c>
      <c r="O48" s="18">
        <v>2623.875</v>
      </c>
      <c r="P48" s="18">
        <v>3148.6499999999996</v>
      </c>
      <c r="Q48" s="24">
        <v>0</v>
      </c>
      <c r="R48" s="24">
        <v>0</v>
      </c>
      <c r="S48" s="20">
        <f t="shared" si="12"/>
        <v>5823.42</v>
      </c>
      <c r="U48" s="27"/>
    </row>
    <row r="49" spans="1:21" x14ac:dyDescent="0.15">
      <c r="A49" s="26" t="s">
        <v>51</v>
      </c>
      <c r="B49" s="15">
        <v>18</v>
      </c>
      <c r="C49" s="15" t="s">
        <v>4</v>
      </c>
      <c r="D49" s="19">
        <v>269610</v>
      </c>
      <c r="E49" s="20">
        <v>57966.15</v>
      </c>
      <c r="F49" s="21">
        <v>104260</v>
      </c>
      <c r="G49" s="21">
        <v>6311</v>
      </c>
      <c r="H49" s="21">
        <v>17096</v>
      </c>
      <c r="I49" s="21">
        <v>76216</v>
      </c>
      <c r="J49" s="22">
        <v>65688</v>
      </c>
      <c r="K49" s="20">
        <v>0</v>
      </c>
      <c r="L49" s="20">
        <v>0</v>
      </c>
      <c r="M49" s="23">
        <f t="shared" si="11"/>
        <v>597147.15</v>
      </c>
      <c r="N49" s="21">
        <v>8818</v>
      </c>
      <c r="O49" s="18">
        <v>2459.6710526315787</v>
      </c>
      <c r="P49" s="18">
        <v>2951.6052631578946</v>
      </c>
      <c r="Q49" s="24">
        <v>0</v>
      </c>
      <c r="R49" s="24">
        <v>0</v>
      </c>
      <c r="S49" s="20">
        <f t="shared" si="12"/>
        <v>5392.2</v>
      </c>
      <c r="U49" s="27"/>
    </row>
    <row r="50" spans="1:21" x14ac:dyDescent="0.15">
      <c r="A50" s="26" t="s">
        <v>51</v>
      </c>
      <c r="B50" s="15">
        <v>19</v>
      </c>
      <c r="C50" s="15" t="s">
        <v>4</v>
      </c>
      <c r="D50" s="19">
        <v>251979</v>
      </c>
      <c r="E50" s="20">
        <v>54175.485000000001</v>
      </c>
      <c r="F50" s="21">
        <v>114033</v>
      </c>
      <c r="G50" s="21">
        <v>6411</v>
      </c>
      <c r="H50" s="21">
        <v>17332</v>
      </c>
      <c r="I50" s="21">
        <v>79442</v>
      </c>
      <c r="J50" s="22">
        <v>65688</v>
      </c>
      <c r="K50" s="20">
        <v>0</v>
      </c>
      <c r="L50" s="20">
        <v>0</v>
      </c>
      <c r="M50" s="23">
        <f t="shared" si="11"/>
        <v>589060.48499999999</v>
      </c>
      <c r="N50" s="21">
        <v>9000</v>
      </c>
      <c r="O50" s="18">
        <v>2407.9736842105262</v>
      </c>
      <c r="P50" s="18">
        <v>2889.5684210526315</v>
      </c>
      <c r="Q50" s="24">
        <v>0</v>
      </c>
      <c r="R50" s="24">
        <v>0</v>
      </c>
      <c r="S50" s="20">
        <f t="shared" si="12"/>
        <v>5039.58</v>
      </c>
      <c r="U50" s="27"/>
    </row>
    <row r="51" spans="1:21" x14ac:dyDescent="0.15">
      <c r="A51" s="26"/>
      <c r="B51" s="15">
        <v>20</v>
      </c>
      <c r="C51" s="16" t="s">
        <v>4</v>
      </c>
      <c r="D51" s="19">
        <v>235505</v>
      </c>
      <c r="E51" s="20">
        <v>50633.574999999997</v>
      </c>
      <c r="F51" s="21">
        <v>89824</v>
      </c>
      <c r="G51" s="21">
        <v>4174</v>
      </c>
      <c r="H51" s="21">
        <v>11700</v>
      </c>
      <c r="I51" s="21">
        <v>76322</v>
      </c>
      <c r="J51" s="22">
        <v>65688</v>
      </c>
      <c r="K51" s="20">
        <v>0</v>
      </c>
      <c r="L51" s="20">
        <v>0</v>
      </c>
      <c r="M51" s="23">
        <f t="shared" si="11"/>
        <v>533846.57499999995</v>
      </c>
      <c r="N51" s="21">
        <v>0</v>
      </c>
      <c r="O51" s="18">
        <v>2140.3223684210529</v>
      </c>
      <c r="P51" s="18">
        <v>2568.3868421052634</v>
      </c>
      <c r="Q51" s="24">
        <v>0</v>
      </c>
      <c r="R51" s="24">
        <v>0</v>
      </c>
      <c r="S51" s="20">
        <f t="shared" si="12"/>
        <v>4710.1000000000004</v>
      </c>
      <c r="U51" s="27"/>
    </row>
    <row r="52" spans="1:21" x14ac:dyDescent="0.15">
      <c r="B52" s="3"/>
      <c r="C52" s="3"/>
      <c r="D52" s="4"/>
      <c r="E52" s="4"/>
      <c r="F52" s="4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21" x14ac:dyDescent="0.15">
      <c r="B53" s="6" t="s">
        <v>5</v>
      </c>
      <c r="C53" s="7"/>
      <c r="D53" s="8"/>
      <c r="E53" s="8"/>
      <c r="F53" s="8"/>
      <c r="G53" s="8"/>
      <c r="H53" s="8"/>
      <c r="I53" s="7"/>
      <c r="J53" s="7"/>
      <c r="K53" s="7"/>
      <c r="L53" s="7"/>
      <c r="M53" s="7"/>
      <c r="N53" s="7"/>
      <c r="O53" s="7"/>
      <c r="P53" s="7"/>
      <c r="Q53" s="7"/>
      <c r="R53" s="5"/>
    </row>
    <row r="54" spans="1:21" ht="14" x14ac:dyDescent="0.2">
      <c r="B54" s="9" t="s">
        <v>6</v>
      </c>
      <c r="C54" s="8" t="s">
        <v>7</v>
      </c>
      <c r="D54" s="7"/>
      <c r="E54" s="10"/>
      <c r="F54" s="10"/>
      <c r="G54" s="8"/>
      <c r="H54" s="8"/>
      <c r="I54" s="7"/>
      <c r="J54" s="7"/>
      <c r="K54" s="7"/>
      <c r="L54" s="7"/>
      <c r="M54" s="7"/>
      <c r="N54" s="7"/>
      <c r="O54" s="7"/>
      <c r="P54" s="7"/>
      <c r="Q54" s="7"/>
      <c r="R54" s="5"/>
    </row>
    <row r="55" spans="1:21" ht="14" x14ac:dyDescent="0.2">
      <c r="B55" s="11"/>
      <c r="C55" s="8" t="s">
        <v>18</v>
      </c>
      <c r="D55" s="7"/>
      <c r="E55" s="10"/>
      <c r="F55" s="10"/>
      <c r="G55" s="8"/>
      <c r="H55" s="8"/>
      <c r="I55" s="7"/>
      <c r="J55" s="7"/>
      <c r="K55" s="7"/>
      <c r="L55" s="7"/>
      <c r="M55" s="7"/>
      <c r="N55" s="7"/>
      <c r="O55" s="7"/>
      <c r="P55" s="7"/>
      <c r="Q55" s="7"/>
      <c r="R55" s="5"/>
    </row>
    <row r="56" spans="1:21" ht="14" x14ac:dyDescent="0.2">
      <c r="B56" s="9" t="s">
        <v>8</v>
      </c>
      <c r="C56" s="8" t="s">
        <v>9</v>
      </c>
      <c r="D56" s="7"/>
      <c r="E56" s="10"/>
      <c r="F56" s="10"/>
      <c r="G56" s="8"/>
      <c r="H56" s="8"/>
      <c r="I56" s="7"/>
      <c r="J56" s="7"/>
      <c r="K56" s="7"/>
      <c r="L56" s="7"/>
      <c r="M56" s="7"/>
      <c r="N56" s="7"/>
      <c r="O56" s="7"/>
      <c r="P56" s="7"/>
      <c r="Q56" s="7"/>
      <c r="R56" s="5"/>
    </row>
    <row r="57" spans="1:21" ht="14" x14ac:dyDescent="0.2">
      <c r="B57" s="7"/>
      <c r="C57" s="8" t="s">
        <v>10</v>
      </c>
      <c r="D57" s="7"/>
      <c r="E57" s="10"/>
      <c r="F57" s="10"/>
      <c r="G57" s="8"/>
      <c r="H57" s="8"/>
      <c r="I57" s="7"/>
      <c r="J57" s="7"/>
      <c r="K57" s="7"/>
      <c r="L57" s="7"/>
      <c r="M57" s="7"/>
      <c r="N57" s="7"/>
      <c r="O57" s="7"/>
      <c r="P57" s="7"/>
      <c r="Q57" s="7"/>
      <c r="R57" s="5"/>
    </row>
    <row r="58" spans="1:21" ht="14" x14ac:dyDescent="0.2">
      <c r="B58" s="7"/>
      <c r="C58" s="8" t="s">
        <v>11</v>
      </c>
      <c r="D58" s="7"/>
      <c r="E58" s="10"/>
      <c r="F58" s="10"/>
      <c r="G58" s="8"/>
      <c r="H58" s="8"/>
      <c r="I58" s="7"/>
      <c r="J58" s="7"/>
      <c r="K58" s="7"/>
      <c r="L58" s="7"/>
      <c r="M58" s="7"/>
      <c r="N58" s="7"/>
      <c r="O58" s="7"/>
      <c r="P58" s="7"/>
      <c r="Q58" s="7"/>
      <c r="R58" s="5"/>
    </row>
    <row r="59" spans="1:21" ht="14" x14ac:dyDescent="0.2">
      <c r="B59" s="9" t="s">
        <v>12</v>
      </c>
      <c r="C59" s="8" t="s">
        <v>13</v>
      </c>
      <c r="D59" s="7"/>
      <c r="E59" s="10"/>
      <c r="F59" s="10"/>
      <c r="G59" s="8"/>
      <c r="H59" s="8"/>
      <c r="I59" s="7"/>
      <c r="J59" s="7"/>
      <c r="K59" s="7"/>
      <c r="L59" s="7"/>
      <c r="M59" s="7"/>
      <c r="N59" s="7"/>
      <c r="O59" s="7"/>
      <c r="P59" s="7"/>
      <c r="Q59" s="7"/>
      <c r="R59" s="5"/>
    </row>
    <row r="60" spans="1:21" ht="14" x14ac:dyDescent="0.2">
      <c r="B60" s="7"/>
      <c r="C60" s="8" t="s">
        <v>14</v>
      </c>
      <c r="D60" s="7"/>
      <c r="E60" s="10"/>
      <c r="F60" s="10"/>
      <c r="G60" s="8"/>
      <c r="H60" s="8"/>
      <c r="I60" s="7"/>
      <c r="J60" s="7"/>
      <c r="K60" s="7"/>
      <c r="L60" s="7"/>
      <c r="M60" s="7"/>
      <c r="N60" s="7"/>
      <c r="O60" s="7"/>
      <c r="P60" s="7"/>
      <c r="Q60" s="7"/>
      <c r="R60" s="5"/>
    </row>
    <row r="61" spans="1:21" ht="14" x14ac:dyDescent="0.2">
      <c r="B61" s="11"/>
      <c r="C61" s="8" t="s">
        <v>15</v>
      </c>
      <c r="D61" s="7"/>
      <c r="E61" s="10"/>
      <c r="F61" s="10"/>
      <c r="G61" s="8"/>
      <c r="H61" s="8"/>
      <c r="I61" s="7"/>
      <c r="J61" s="7"/>
      <c r="K61" s="7"/>
      <c r="L61" s="7"/>
      <c r="M61" s="7"/>
      <c r="N61" s="7"/>
      <c r="O61" s="7"/>
      <c r="P61" s="7"/>
      <c r="Q61" s="7"/>
      <c r="R61" s="5"/>
    </row>
    <row r="62" spans="1:21" ht="14" x14ac:dyDescent="0.2">
      <c r="B62" s="7"/>
      <c r="C62" s="8" t="s">
        <v>16</v>
      </c>
      <c r="D62" s="7"/>
      <c r="E62" s="10"/>
      <c r="F62" s="10"/>
      <c r="G62" s="8"/>
      <c r="H62" s="8"/>
      <c r="I62" s="7"/>
      <c r="J62" s="7"/>
      <c r="K62" s="7"/>
      <c r="L62" s="7"/>
      <c r="M62" s="7"/>
      <c r="N62" s="7"/>
      <c r="O62" s="7"/>
      <c r="P62" s="7"/>
      <c r="Q62" s="7"/>
      <c r="R62" s="5"/>
    </row>
    <row r="63" spans="1:21" x14ac:dyDescent="0.15">
      <c r="B63" s="9" t="s">
        <v>17</v>
      </c>
      <c r="C63" s="7" t="s">
        <v>38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5"/>
    </row>
    <row r="64" spans="1:21" x14ac:dyDescent="0.15">
      <c r="B64" s="9" t="s">
        <v>20</v>
      </c>
      <c r="C64" s="7" t="s">
        <v>19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5"/>
    </row>
    <row r="65" spans="2:18" x14ac:dyDescent="0.15">
      <c r="B65" s="9" t="s">
        <v>21</v>
      </c>
      <c r="C65" s="7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3"/>
    </row>
    <row r="66" spans="2:18" x14ac:dyDescent="0.15">
      <c r="B66" s="7"/>
      <c r="C66" s="7" t="s">
        <v>22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3"/>
    </row>
    <row r="67" spans="2:18" x14ac:dyDescent="0.15">
      <c r="B67" s="7"/>
      <c r="C67" s="7" t="s">
        <v>23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/>
    </row>
    <row r="68" spans="2:18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</sheetData>
  <autoFilter ref="A7:S51" xr:uid="{00000000-0001-0000-0200-000000000000}"/>
  <mergeCells count="4">
    <mergeCell ref="A5:S5"/>
    <mergeCell ref="A4:S4"/>
    <mergeCell ref="A3:S3"/>
    <mergeCell ref="A2:S2"/>
  </mergeCells>
  <pageMargins left="1.1811023622047245" right="0" top="0.74803149606299213" bottom="0.74803149606299213" header="0.31496062992125984" footer="0.31496062992125984"/>
  <pageSetup paperSize="5" scale="79" fitToHeight="0" orientation="landscape" verticalDpi="360" r:id="rId1"/>
  <headerFooter>
    <oddHeader>&amp;L&amp;G</oddHeader>
  </headerFooter>
  <rowBreaks count="1" manualBreakCount="1">
    <brk id="67" max="1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REMUNERACIONES</vt:lpstr>
      <vt:lpstr>'TABLA REMUNERACIONES'!Área_de_impresión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Microsoft Office User</cp:lastModifiedBy>
  <cp:lastPrinted>2023-08-18T14:38:55Z</cp:lastPrinted>
  <dcterms:created xsi:type="dcterms:W3CDTF">2013-10-02T08:20:44Z</dcterms:created>
  <dcterms:modified xsi:type="dcterms:W3CDTF">2023-08-18T14:44:23Z</dcterms:modified>
</cp:coreProperties>
</file>