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jose.jimenez\Desktop\TODO LO QUE FALTA\"/>
    </mc:Choice>
  </mc:AlternateContent>
  <xr:revisionPtr revIDLastSave="0" documentId="13_ncr:1_{2E7190BF-5F6A-41B9-A90A-9C9261A5BF1E}" xr6:coauthVersionLast="47" xr6:coauthVersionMax="47" xr10:uidLastSave="{00000000-0000-0000-0000-000000000000}"/>
  <bookViews>
    <workbookView xWindow="20370" yWindow="-120" windowWidth="29040" windowHeight="15840" tabRatio="463" xr2:uid="{00000000-000D-0000-FFFF-FFFF00000000}"/>
  </bookViews>
  <sheets>
    <sheet name="TRANSPARENCIA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M57" i="3" l="1"/>
  <c r="M58" i="3"/>
  <c r="M59" i="3"/>
  <c r="M60" i="3"/>
  <c r="M61" i="3"/>
  <c r="M62" i="3"/>
  <c r="M63" i="3"/>
  <c r="M64" i="3"/>
  <c r="M65" i="3"/>
  <c r="M66" i="3"/>
  <c r="M67" i="3"/>
  <c r="M68" i="3"/>
  <c r="M51" i="3"/>
  <c r="M52" i="3"/>
  <c r="M53" i="3"/>
  <c r="M54" i="3"/>
  <c r="M55" i="3"/>
  <c r="L53" i="3"/>
  <c r="B53" i="3"/>
  <c r="M46" i="3"/>
  <c r="L46" i="3"/>
  <c r="B46" i="3"/>
  <c r="M45" i="3"/>
  <c r="L45" i="3"/>
  <c r="B45" i="3"/>
  <c r="M47" i="3"/>
  <c r="L47" i="3"/>
  <c r="B47" i="3"/>
  <c r="M44" i="3"/>
  <c r="L44" i="3"/>
  <c r="B44" i="3"/>
  <c r="M71" i="3" l="1"/>
  <c r="L71" i="3"/>
  <c r="B71" i="3"/>
  <c r="L70" i="3"/>
  <c r="M70" i="3"/>
  <c r="B70" i="3"/>
  <c r="B69" i="3"/>
  <c r="L64" i="3"/>
  <c r="L63" i="3"/>
  <c r="L62" i="3"/>
  <c r="L61" i="3"/>
  <c r="L60" i="3"/>
  <c r="B60" i="3"/>
  <c r="L66" i="3"/>
  <c r="L65" i="3"/>
  <c r="L67" i="3"/>
  <c r="L59" i="3"/>
  <c r="L54" i="3"/>
  <c r="L52" i="3"/>
  <c r="L55" i="3" l="1"/>
  <c r="M43" i="3" l="1"/>
  <c r="L43" i="3"/>
  <c r="B43" i="3"/>
  <c r="M42" i="3"/>
  <c r="L42" i="3"/>
  <c r="B42" i="3"/>
  <c r="M41" i="3"/>
  <c r="L41" i="3"/>
  <c r="B41" i="3"/>
  <c r="L68" i="3" l="1"/>
  <c r="M49" i="3"/>
  <c r="L49" i="3"/>
  <c r="B49" i="3"/>
  <c r="M48" i="3"/>
  <c r="L48" i="3"/>
  <c r="B48" i="3"/>
  <c r="M69" i="3" l="1"/>
  <c r="L69" i="3"/>
  <c r="L58" i="3"/>
  <c r="M50" i="3" l="1"/>
  <c r="M24" i="3"/>
  <c r="L24" i="3"/>
  <c r="B24" i="3"/>
  <c r="B11" i="3"/>
  <c r="B25" i="3"/>
  <c r="M56" i="3" l="1"/>
  <c r="L51" i="3"/>
  <c r="M22" i="3"/>
  <c r="M20" i="3"/>
  <c r="M40" i="3" l="1"/>
  <c r="L40" i="3"/>
  <c r="B40" i="3"/>
  <c r="M39" i="3"/>
  <c r="L39" i="3"/>
  <c r="B39" i="3"/>
  <c r="M38" i="3"/>
  <c r="L38" i="3"/>
  <c r="B38" i="3"/>
  <c r="M37" i="3"/>
  <c r="L37" i="3"/>
  <c r="B37" i="3"/>
  <c r="M36" i="3"/>
  <c r="L36" i="3"/>
  <c r="B36" i="3"/>
  <c r="M35" i="3"/>
  <c r="L35" i="3"/>
  <c r="B35" i="3"/>
  <c r="M34" i="3"/>
  <c r="L34" i="3"/>
  <c r="B34" i="3"/>
  <c r="M33" i="3"/>
  <c r="L33" i="3"/>
  <c r="B33" i="3"/>
  <c r="M32" i="3"/>
  <c r="L32" i="3"/>
  <c r="B32" i="3"/>
  <c r="M31" i="3"/>
  <c r="L31" i="3"/>
  <c r="B31" i="3"/>
  <c r="M23" i="3"/>
  <c r="L23" i="3"/>
  <c r="B23" i="3"/>
  <c r="L22" i="3"/>
  <c r="B22" i="3"/>
  <c r="M21" i="3"/>
  <c r="L21" i="3"/>
  <c r="B21" i="3"/>
  <c r="M19" i="3" l="1"/>
  <c r="L20" i="3" l="1"/>
  <c r="B20" i="3"/>
  <c r="L19" i="3"/>
  <c r="B19" i="3"/>
  <c r="L25" i="3"/>
  <c r="M25" i="3"/>
  <c r="B26" i="3"/>
  <c r="L26" i="3"/>
  <c r="M26" i="3"/>
  <c r="B27" i="3"/>
  <c r="L27" i="3"/>
  <c r="M27" i="3"/>
  <c r="B28" i="3"/>
  <c r="L28" i="3"/>
  <c r="M28" i="3"/>
  <c r="B29" i="3"/>
  <c r="L29" i="3"/>
  <c r="M29" i="3"/>
  <c r="B30" i="3"/>
  <c r="L30" i="3"/>
  <c r="M30" i="3"/>
  <c r="M18" i="3" l="1"/>
  <c r="L18" i="3"/>
  <c r="B18" i="3"/>
  <c r="M17" i="3"/>
  <c r="L17" i="3"/>
  <c r="B17" i="3"/>
  <c r="B12" i="3"/>
  <c r="L12" i="3"/>
  <c r="M12" i="3"/>
  <c r="B13" i="3"/>
  <c r="L13" i="3"/>
  <c r="M13" i="3"/>
  <c r="B14" i="3"/>
  <c r="L14" i="3"/>
  <c r="M14" i="3"/>
  <c r="B15" i="3"/>
  <c r="L15" i="3"/>
  <c r="M15" i="3"/>
  <c r="B16" i="3"/>
  <c r="L16" i="3"/>
  <c r="M16" i="3"/>
  <c r="L57" i="3" l="1"/>
  <c r="L50" i="3"/>
  <c r="M3" i="3" l="1"/>
  <c r="M4" i="3"/>
  <c r="M5" i="3"/>
  <c r="M6" i="3"/>
  <c r="M7" i="3"/>
  <c r="M8" i="3"/>
  <c r="M9" i="3"/>
  <c r="M10" i="3"/>
  <c r="M11" i="3"/>
  <c r="M2" i="3"/>
  <c r="L11" i="3" l="1"/>
  <c r="L10" i="3"/>
  <c r="B10" i="3"/>
  <c r="B68" i="3" s="1"/>
  <c r="L56" i="3" l="1"/>
  <c r="B50" i="3"/>
  <c r="L9" i="3" l="1"/>
  <c r="B9" i="3"/>
  <c r="L8" i="3"/>
  <c r="B8" i="3"/>
  <c r="B58" i="3" l="1"/>
  <c r="B67" i="3"/>
  <c r="B59" i="3"/>
  <c r="B66" i="3"/>
  <c r="B57" i="3"/>
  <c r="L2" i="3"/>
  <c r="L3" i="3"/>
  <c r="L4" i="3"/>
  <c r="L5" i="3"/>
  <c r="L6" i="3"/>
  <c r="L7" i="3"/>
  <c r="B6" i="3" l="1"/>
  <c r="B64" i="3" s="1"/>
  <c r="B7" i="3"/>
  <c r="B65" i="3" s="1"/>
  <c r="B4" i="3"/>
  <c r="B5" i="3"/>
  <c r="B63" i="3" s="1"/>
  <c r="B3" i="3"/>
  <c r="B62" i="3" l="1"/>
  <c r="B55" i="3"/>
  <c r="B52" i="3"/>
  <c r="B61" i="3"/>
  <c r="B54" i="3"/>
  <c r="B51" i="3"/>
  <c r="B56" i="3"/>
</calcChain>
</file>

<file path=xl/sharedStrings.xml><?xml version="1.0" encoding="utf-8"?>
<sst xmlns="http://schemas.openxmlformats.org/spreadsheetml/2006/main" count="786" uniqueCount="110">
  <si>
    <t>PERMISO</t>
  </si>
  <si>
    <t>CERTIFICADO</t>
  </si>
  <si>
    <t>CERTIFICADO DE REGULARIZACIÓN</t>
  </si>
  <si>
    <t>REGULARIZACIÓN</t>
  </si>
  <si>
    <t>AÑO</t>
  </si>
  <si>
    <t xml:space="preserve">MES </t>
  </si>
  <si>
    <t>TIPOLOGÍA DEL ACTO</t>
  </si>
  <si>
    <t>TIPO DE NORMA</t>
  </si>
  <si>
    <t>DENOMINACIÓN NORMA</t>
  </si>
  <si>
    <t>NÚMERO NORMA</t>
  </si>
  <si>
    <t>FECHA</t>
  </si>
  <si>
    <t>FECHA DE PUBLICACIÓN EN EL DO (SEGÚN ART.45 Y SIGUIENTES LEY 19.880)</t>
  </si>
  <si>
    <t>INDICACIÓN DEL MEDIO Y FORMA DE PUBLICIDAD (SEGÚN ART.45 Y SIGUIENTES LEY 19.880)</t>
  </si>
  <si>
    <t>TIENE EFECTOS GENERALES</t>
  </si>
  <si>
    <t>FECHA ÚLTIMA ACTUALIZACIÓN (DD/MM/AAAA), SI CORRESPONDE A ACTOS Y RESOLUCIONES CON EFECTOS GENERALES</t>
  </si>
  <si>
    <t>BREVE DESCRIPCIÓN DEL OBJETO DEL ACTO</t>
  </si>
  <si>
    <t>ENLACE A LA PUBLICACIÓN O ARCHIVO CORRESPONDIENTE</t>
  </si>
  <si>
    <t>ENLACE A LA MODIFICACIÓN O ARCHIVO CORRESPONDIENTE</t>
  </si>
  <si>
    <t>LINK DOCUMENTO</t>
  </si>
  <si>
    <t>NO APLICA</t>
  </si>
  <si>
    <t>SITIO WEB DEL ORGANISMO</t>
  </si>
  <si>
    <t>NO</t>
  </si>
  <si>
    <t>CERTIFICADO DE REGULARIZACIÓN ACOGIDO A LEY 20.898</t>
  </si>
  <si>
    <t>PERMISO DE OBRA MENOR</t>
  </si>
  <si>
    <t>RESOLUCIÓN DE APROBACIÓN</t>
  </si>
  <si>
    <t>CERTIFICADO DE RECEPCIÓN DEFINITIVA</t>
  </si>
  <si>
    <t>CERTIFICADO DE RECEPCIÓN DEFINITIVA DE  OBRAS DE EDIFICACIÓN</t>
  </si>
  <si>
    <t>RESOLUCIÓN</t>
  </si>
  <si>
    <t>2022</t>
  </si>
  <si>
    <t>CERTIFICADO DE RECEPCIÓN DEFINITIVA DE  OBRA MENOR</t>
  </si>
  <si>
    <t>PERMISO DE OBRA MENOR DE AMPLIACIÓN DE VIVIENDA SOCIAL Y OTRAS</t>
  </si>
  <si>
    <t>AUTORIZACIÓN</t>
  </si>
  <si>
    <t>COPROPIEDAD</t>
  </si>
  <si>
    <t>PERMISO DE OBRA MENOR DE AMPLIACIÓN HASTA 100 M2</t>
  </si>
  <si>
    <t>RESOLUCIÓN DE MODIFICACIÓN PROYECTO DE EDIFICACIÓN OBRA NUEVA</t>
  </si>
  <si>
    <t>PERMISO DE EDIFICACIÓN OBRA NUEVA</t>
  </si>
  <si>
    <t xml:space="preserve">PERMISO DE EDIFICACIÓN </t>
  </si>
  <si>
    <t>CERTIFICADO DE REGULARIZACIÓN ACOGIDO A LEY 21.052</t>
  </si>
  <si>
    <t>058</t>
  </si>
  <si>
    <t>142</t>
  </si>
  <si>
    <t>143</t>
  </si>
  <si>
    <t>144</t>
  </si>
  <si>
    <t>145</t>
  </si>
  <si>
    <t>146</t>
  </si>
  <si>
    <t xml:space="preserve">RESOLUCIÓN DE FUSIÓN </t>
  </si>
  <si>
    <t>CERTIFICADO DE URBANIZACIÓN GARANTIZADAS</t>
  </si>
  <si>
    <t>011</t>
  </si>
  <si>
    <t>147</t>
  </si>
  <si>
    <t>148</t>
  </si>
  <si>
    <t>149</t>
  </si>
  <si>
    <t>150</t>
  </si>
  <si>
    <t>012</t>
  </si>
  <si>
    <t>Agosto</t>
  </si>
  <si>
    <t>151</t>
  </si>
  <si>
    <t>152</t>
  </si>
  <si>
    <t>153</t>
  </si>
  <si>
    <t>154</t>
  </si>
  <si>
    <t>155</t>
  </si>
  <si>
    <t>156</t>
  </si>
  <si>
    <t>157</t>
  </si>
  <si>
    <t>158</t>
  </si>
  <si>
    <t>159</t>
  </si>
  <si>
    <t>160</t>
  </si>
  <si>
    <t>161</t>
  </si>
  <si>
    <t>162</t>
  </si>
  <si>
    <t>163</t>
  </si>
  <si>
    <t>164</t>
  </si>
  <si>
    <t>165</t>
  </si>
  <si>
    <t>166</t>
  </si>
  <si>
    <t>PERMISO DE EDIFICACIÓN AMPLIACIÓN HASTA 100 M2</t>
  </si>
  <si>
    <t>RESOLUCIÓN DE MODIFICACIÓN PROYECTO DE OBRA MENOR AMPLIACIÓN VIVIENDA SOCIAL Y OTRAS</t>
  </si>
  <si>
    <t>059</t>
  </si>
  <si>
    <t>060</t>
  </si>
  <si>
    <t>061</t>
  </si>
  <si>
    <t>062</t>
  </si>
  <si>
    <t>063</t>
  </si>
  <si>
    <t>064</t>
  </si>
  <si>
    <t>065</t>
  </si>
  <si>
    <t>066</t>
  </si>
  <si>
    <t>067</t>
  </si>
  <si>
    <t>167</t>
  </si>
  <si>
    <t>168</t>
  </si>
  <si>
    <t>169</t>
  </si>
  <si>
    <t>170</t>
  </si>
  <si>
    <t>171</t>
  </si>
  <si>
    <t>172</t>
  </si>
  <si>
    <t>030</t>
  </si>
  <si>
    <t>031</t>
  </si>
  <si>
    <t>032</t>
  </si>
  <si>
    <t>RESOLUCIÓN DE SUBDIVISIÓN</t>
  </si>
  <si>
    <t>033</t>
  </si>
  <si>
    <t>034</t>
  </si>
  <si>
    <t>RESOLUCIÓN DE RECTIFICACIÓN</t>
  </si>
  <si>
    <t>RESOLUCIÓN DE RECTIFICACIÓN DE DESLINDES</t>
  </si>
  <si>
    <t>068</t>
  </si>
  <si>
    <t>069</t>
  </si>
  <si>
    <t>070</t>
  </si>
  <si>
    <t xml:space="preserve">CERTIFICADO DE RECEPCIÓN DEFINITIVA DE OBRAS DE URBANIZACIÓN </t>
  </si>
  <si>
    <t xml:space="preserve">CERTIFICADO DE URBANIZACIÓN </t>
  </si>
  <si>
    <t>RECEPCIÓN</t>
  </si>
  <si>
    <t>013</t>
  </si>
  <si>
    <t>AUTORIZACIÓN DE OBRAS PRELIMINARES - DEMOLICIÓN</t>
  </si>
  <si>
    <t>CERTIFICADO DE COPROPIEDAD INMOBILIARIA</t>
  </si>
  <si>
    <t>173</t>
  </si>
  <si>
    <t>174</t>
  </si>
  <si>
    <t>175</t>
  </si>
  <si>
    <t>035</t>
  </si>
  <si>
    <t>RESOLUCIÓN DE SUBDIVISIÓN Y FUSIÓN SIMULTANEA</t>
  </si>
  <si>
    <t>RESOLUCIÓN DE FUSIÓN</t>
  </si>
  <si>
    <t>Enlace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</si>
</sst>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\-mm\-yyyy"/>
  </numFmts>
  <fonts count="5" x14ac:knownFonts="1">
    <font>
      <sz val="10"/>
      <color theme="1"/>
      <name val="Calibri"/>
      <family val="2"/>
      <scheme val="minor"/>
    </font>
    <font>
      <b/>
      <sz val="9"/>
      <name val="Arial"/>
      <family val="2"/>
    </font>
    <font>
      <u/>
      <sz val="10"/>
      <color theme="10"/>
      <name val="Calibri"/>
      <family val="2"/>
      <scheme val="minor"/>
    </font>
    <font>
      <sz val="10"/>
      <color rgb="FFFF0000"/>
      <name val="Calibri"/>
      <family val="2"/>
      <scheme val="minor"/>
    </font>
    <font>
      <sz val="1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34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vertical="center" wrapText="1"/>
    </xf>
    <xf numFmtId="0" fontId="0" fillId="0" borderId="0" xfId="0" applyAlignment="1">
      <alignment horizontal="center" vertical="center" wrapText="1"/>
    </xf>
    <xf numFmtId="49" fontId="0" fillId="0" borderId="0" xfId="0" applyNumberFormat="1" applyAlignment="1">
      <alignment horizontal="center" vertical="center"/>
    </xf>
    <xf numFmtId="0" fontId="0" fillId="0" borderId="0" xfId="0" applyAlignment="1">
      <alignment horizontal="left"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0" fillId="0" borderId="1" xfId="0" applyBorder="1" applyAlignment="1">
      <alignment vertical="center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14" fontId="1" fillId="2" borderId="1" xfId="0" applyNumberFormat="1" applyFont="1" applyFill="1" applyBorder="1" applyAlignment="1">
      <alignment horizontal="center" vertical="center" wrapText="1"/>
    </xf>
    <xf numFmtId="49" fontId="0" fillId="0" borderId="1" xfId="0" applyNumberFormat="1" applyBorder="1" applyAlignment="1">
      <alignment vertical="center"/>
    </xf>
    <xf numFmtId="49" fontId="0" fillId="0" borderId="1" xfId="0" applyNumberFormat="1" applyBorder="1" applyAlignment="1">
      <alignment horizontal="left" vertical="center"/>
    </xf>
    <xf numFmtId="49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49" fontId="0" fillId="0" borderId="1" xfId="0" applyNumberFormat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49" fontId="4" fillId="0" borderId="1" xfId="0" applyNumberFormat="1" applyFont="1" applyBorder="1" applyAlignment="1">
      <alignment vertical="center"/>
    </xf>
    <xf numFmtId="0" fontId="4" fillId="0" borderId="1" xfId="0" applyFont="1" applyBorder="1" applyAlignment="1">
      <alignment vertical="center"/>
    </xf>
    <xf numFmtId="49" fontId="4" fillId="0" borderId="1" xfId="0" applyNumberFormat="1" applyFont="1" applyBorder="1" applyAlignment="1">
      <alignment horizontal="left" vertical="center"/>
    </xf>
    <xf numFmtId="49" fontId="4" fillId="0" borderId="1" xfId="0" applyNumberFormat="1" applyFont="1" applyBorder="1" applyAlignment="1">
      <alignment horizontal="center" vertical="center"/>
    </xf>
    <xf numFmtId="49" fontId="0" fillId="0" borderId="1" xfId="0" applyNumberFormat="1" applyBorder="1" applyAlignment="1">
      <alignment vertical="center" wrapText="1"/>
    </xf>
    <xf numFmtId="49" fontId="4" fillId="0" borderId="1" xfId="0" applyNumberFormat="1" applyFont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4" fillId="0" borderId="1" xfId="0" applyFont="1" applyBorder="1" applyAlignment="1">
      <alignment vertical="center" wrapText="1"/>
    </xf>
    <xf numFmtId="164" fontId="4" fillId="0" borderId="1" xfId="0" applyNumberFormat="1" applyFont="1" applyBorder="1" applyAlignment="1">
      <alignment horizontal="center" vertical="center"/>
    </xf>
    <xf numFmtId="49" fontId="4" fillId="0" borderId="1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/>
    </xf>
    <xf numFmtId="0" fontId="2" fillId="0" borderId="1" xfId="1" applyBorder="1" applyAlignment="1">
      <alignment horizontal="center" vertical="center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colors>
    <mruColors>
      <color rgb="FF333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6" Type="http://schemas.openxmlformats.org/officeDocument/2006/relationships/hyperlink" Target="http://transparencia.mpuentealto.cl/doctos/2022/DOM_08/152REG-2022.pdf" TargetMode="External"/><Relationship Id="rId21" Type="http://schemas.openxmlformats.org/officeDocument/2006/relationships/hyperlink" Target="http://transparencia.mpuentealto.cl/doctos/2022/DOM_08/061RE-2022.pdf" TargetMode="External"/><Relationship Id="rId42" Type="http://schemas.openxmlformats.org/officeDocument/2006/relationships/hyperlink" Target="http://transparencia.mpuentealto.cl/doctos/2022/DOM_08/168REG-2022.pdf" TargetMode="External"/><Relationship Id="rId47" Type="http://schemas.openxmlformats.org/officeDocument/2006/relationships/hyperlink" Target="http://transparencia.mpuentealto.cl/doctos/2022/DOM_08/173REG-2022.pdf" TargetMode="External"/><Relationship Id="rId63" Type="http://schemas.openxmlformats.org/officeDocument/2006/relationships/hyperlink" Target="http://transparencia.mpuentealto.cl/doctos/2022/DOM_08/065REURB-2022.pdf" TargetMode="External"/><Relationship Id="rId68" Type="http://schemas.openxmlformats.org/officeDocument/2006/relationships/hyperlink" Target="http://transparencia.mpuentealto.cl/doctos/2022/DOM_08/070REURB-2022.pdf" TargetMode="External"/><Relationship Id="rId7" Type="http://schemas.openxmlformats.org/officeDocument/2006/relationships/hyperlink" Target="http://transparencia.mpuentealto.cl/doctos/2022/DOM_08/147PE-2022.pdf" TargetMode="External"/><Relationship Id="rId71" Type="http://schemas.openxmlformats.org/officeDocument/2006/relationships/hyperlink" Target="http://transparencia.mpuentealto.cl/doctos/2022/DOM_08/012COP-2022.pdf" TargetMode="External"/><Relationship Id="rId2" Type="http://schemas.openxmlformats.org/officeDocument/2006/relationships/hyperlink" Target="http://transparencia.mpuentealto.cl/doctos/2022/DOM_08/142PE-2022.pdf" TargetMode="External"/><Relationship Id="rId16" Type="http://schemas.openxmlformats.org/officeDocument/2006/relationships/hyperlink" Target="http://transparencia.mpuentealto.cl/doctos/2022/DOM_08/156PE-2022.pdf" TargetMode="External"/><Relationship Id="rId29" Type="http://schemas.openxmlformats.org/officeDocument/2006/relationships/hyperlink" Target="http://transparencia.mpuentealto.cl/doctos/2022/DOM_08/155REG-2022.pdf" TargetMode="External"/><Relationship Id="rId11" Type="http://schemas.openxmlformats.org/officeDocument/2006/relationships/hyperlink" Target="http://transparencia.mpuentealto.cl/doctos/2022/DOM_08/151PE-2022.pdf" TargetMode="External"/><Relationship Id="rId24" Type="http://schemas.openxmlformats.org/officeDocument/2006/relationships/hyperlink" Target="http://transparencia.mpuentealto.cl/doctos/2022/DOM_08/064RE-2022.pdf" TargetMode="External"/><Relationship Id="rId32" Type="http://schemas.openxmlformats.org/officeDocument/2006/relationships/hyperlink" Target="http://transparencia.mpuentealto.cl/doctos/2022/DOM_08/158REG-2022.pdf" TargetMode="External"/><Relationship Id="rId37" Type="http://schemas.openxmlformats.org/officeDocument/2006/relationships/hyperlink" Target="http://transparencia.mpuentealto.cl/doctos/2022/DOM_08/163REG-2022.pdf" TargetMode="External"/><Relationship Id="rId40" Type="http://schemas.openxmlformats.org/officeDocument/2006/relationships/hyperlink" Target="http://transparencia.mpuentealto.cl/doctos/2022/DOM_08/166REG-2022.pdf" TargetMode="External"/><Relationship Id="rId45" Type="http://schemas.openxmlformats.org/officeDocument/2006/relationships/hyperlink" Target="http://transparencia.mpuentealto.cl/doctos/2022/DOM_08/171REG-2022.pdf" TargetMode="External"/><Relationship Id="rId53" Type="http://schemas.openxmlformats.org/officeDocument/2006/relationships/hyperlink" Target="http://transparencia.mpuentealto.cl/doctos/2022/DOM_08/033PEURB-2022.pdf" TargetMode="External"/><Relationship Id="rId58" Type="http://schemas.openxmlformats.org/officeDocument/2006/relationships/hyperlink" Target="http://transparencia.mpuentealto.cl/doctos/2022/DOM_08/060REURB-2022.pdf" TargetMode="External"/><Relationship Id="rId66" Type="http://schemas.openxmlformats.org/officeDocument/2006/relationships/hyperlink" Target="http://transparencia.mpuentealto.cl/doctos/2022/DOM_08/068REURB-2022.pdf" TargetMode="External"/><Relationship Id="rId5" Type="http://schemas.openxmlformats.org/officeDocument/2006/relationships/hyperlink" Target="http://transparencia.mpuentealto.cl/doctos/2022/DOM_08/145PE-2022.pdf" TargetMode="External"/><Relationship Id="rId61" Type="http://schemas.openxmlformats.org/officeDocument/2006/relationships/hyperlink" Target="http://transparencia.mpuentealto.cl/doctos/2022/DOM_08/063REURB-2022.pdf" TargetMode="External"/><Relationship Id="rId19" Type="http://schemas.openxmlformats.org/officeDocument/2006/relationships/hyperlink" Target="http://transparencia.mpuentealto.cl/doctos/2022/DOM_08/059RE-2022.pdf" TargetMode="External"/><Relationship Id="rId14" Type="http://schemas.openxmlformats.org/officeDocument/2006/relationships/hyperlink" Target="http://transparencia.mpuentealto.cl/doctos/2022/DOM_08/154PE-2022.pdf" TargetMode="External"/><Relationship Id="rId22" Type="http://schemas.openxmlformats.org/officeDocument/2006/relationships/hyperlink" Target="http://transparencia.mpuentealto.cl/doctos/2022/DOM_08/062RE-2022.pdf" TargetMode="External"/><Relationship Id="rId27" Type="http://schemas.openxmlformats.org/officeDocument/2006/relationships/hyperlink" Target="http://transparencia.mpuentealto.cl/doctos/2022/DOM_08/153REG-2022.pdf" TargetMode="External"/><Relationship Id="rId30" Type="http://schemas.openxmlformats.org/officeDocument/2006/relationships/hyperlink" Target="http://transparencia.mpuentealto.cl/doctos/2022/DOM_08/156REG-2022.pdf" TargetMode="External"/><Relationship Id="rId35" Type="http://schemas.openxmlformats.org/officeDocument/2006/relationships/hyperlink" Target="http://transparencia.mpuentealto.cl/doctos/2022/DOM_08/161REG-2022.pdf" TargetMode="External"/><Relationship Id="rId43" Type="http://schemas.openxmlformats.org/officeDocument/2006/relationships/hyperlink" Target="http://transparencia.mpuentealto.cl/doctos/2022/DOM_08/169REG-2022.pdf" TargetMode="External"/><Relationship Id="rId48" Type="http://schemas.openxmlformats.org/officeDocument/2006/relationships/hyperlink" Target="http://transparencia.mpuentealto.cl/doctos/2022/DOM_08/174REG-2022.pdf" TargetMode="External"/><Relationship Id="rId56" Type="http://schemas.openxmlformats.org/officeDocument/2006/relationships/hyperlink" Target="http://transparencia.mpuentealto.cl/doctos/2022/DOM_08/058REURB-2022.pdf" TargetMode="External"/><Relationship Id="rId64" Type="http://schemas.openxmlformats.org/officeDocument/2006/relationships/hyperlink" Target="http://transparencia.mpuentealto.cl/doctos/2022/DOM_08/066REURB-2022.pdf" TargetMode="External"/><Relationship Id="rId69" Type="http://schemas.openxmlformats.org/officeDocument/2006/relationships/hyperlink" Target="http://transparencia.mpuentealto.cl/doctos/2022/DOM_08/013AUT-2022.pdf" TargetMode="External"/><Relationship Id="rId8" Type="http://schemas.openxmlformats.org/officeDocument/2006/relationships/hyperlink" Target="http://transparencia.mpuentealto.cl/doctos/2022/DOM_08/148PE-2022.pdf" TargetMode="External"/><Relationship Id="rId51" Type="http://schemas.openxmlformats.org/officeDocument/2006/relationships/hyperlink" Target="http://transparencia.mpuentealto.cl/doctos/2022/DOM_08/031PEURB-2022.pdf" TargetMode="External"/><Relationship Id="rId72" Type="http://schemas.openxmlformats.org/officeDocument/2006/relationships/printerSettings" Target="../printerSettings/printerSettings1.bin"/><Relationship Id="rId3" Type="http://schemas.openxmlformats.org/officeDocument/2006/relationships/hyperlink" Target="http://transparencia.mpuentealto.cl/doctos/2022/DOM_08/143PE-2022.pdf" TargetMode="External"/><Relationship Id="rId12" Type="http://schemas.openxmlformats.org/officeDocument/2006/relationships/hyperlink" Target="http://transparencia.mpuentealto.cl/doctos/2022/DOM_08/152PE-2022.pdf" TargetMode="External"/><Relationship Id="rId17" Type="http://schemas.openxmlformats.org/officeDocument/2006/relationships/hyperlink" Target="http://transparencia.mpuentealto.cl/doctos/2022/DOM_08/157PE-2022.pdf" TargetMode="External"/><Relationship Id="rId25" Type="http://schemas.openxmlformats.org/officeDocument/2006/relationships/hyperlink" Target="http://transparencia.mpuentealto.cl/doctos/2022/DOM_08/151REG-2022.pdf" TargetMode="External"/><Relationship Id="rId33" Type="http://schemas.openxmlformats.org/officeDocument/2006/relationships/hyperlink" Target="http://transparencia.mpuentealto.cl/doctos/2022/DOM_08/159REG-2022.pdf" TargetMode="External"/><Relationship Id="rId38" Type="http://schemas.openxmlformats.org/officeDocument/2006/relationships/hyperlink" Target="http://transparencia.mpuentealto.cl/doctos/2022/DOM_08/164REG-2022.pdf" TargetMode="External"/><Relationship Id="rId46" Type="http://schemas.openxmlformats.org/officeDocument/2006/relationships/hyperlink" Target="http://transparencia.mpuentealto.cl/doctos/2022/DOM_08/172REG-2022.pdf" TargetMode="External"/><Relationship Id="rId59" Type="http://schemas.openxmlformats.org/officeDocument/2006/relationships/hyperlink" Target="http://transparencia.mpuentealto.cl/doctos/2022/DOM_08/061REURB-2022.pdf" TargetMode="External"/><Relationship Id="rId67" Type="http://schemas.openxmlformats.org/officeDocument/2006/relationships/hyperlink" Target="http://transparencia.mpuentealto.cl/doctos/2022/DOM_08/069REURB-2022.pdf" TargetMode="External"/><Relationship Id="rId20" Type="http://schemas.openxmlformats.org/officeDocument/2006/relationships/hyperlink" Target="http://transparencia.mpuentealto.cl/doctos/2022/DOM_08/060RE-2022.pdf" TargetMode="External"/><Relationship Id="rId41" Type="http://schemas.openxmlformats.org/officeDocument/2006/relationships/hyperlink" Target="http://transparencia.mpuentealto.cl/doctos/2022/DOM_08/167REG-2022.pdf" TargetMode="External"/><Relationship Id="rId54" Type="http://schemas.openxmlformats.org/officeDocument/2006/relationships/hyperlink" Target="http://transparencia.mpuentealto.cl/doctos/2022/DOM_08/034PEURB-2022.pdf" TargetMode="External"/><Relationship Id="rId62" Type="http://schemas.openxmlformats.org/officeDocument/2006/relationships/hyperlink" Target="http://transparencia.mpuentealto.cl/doctos/2022/DOM_08/064REURB-2022.pdf" TargetMode="External"/><Relationship Id="rId70" Type="http://schemas.openxmlformats.org/officeDocument/2006/relationships/hyperlink" Target="http://transparencia.mpuentealto.cl/doctos/2022/DOM_08/011COP-2022.pdf" TargetMode="External"/><Relationship Id="rId1" Type="http://schemas.openxmlformats.org/officeDocument/2006/relationships/hyperlink" Target="http://transparencia.mpuentealto.cl/doctos/2019/DOM_02/" TargetMode="External"/><Relationship Id="rId6" Type="http://schemas.openxmlformats.org/officeDocument/2006/relationships/hyperlink" Target="http://transparencia.mpuentealto.cl/doctos/2022/DOM_08/146PE-2022.pdf" TargetMode="External"/><Relationship Id="rId15" Type="http://schemas.openxmlformats.org/officeDocument/2006/relationships/hyperlink" Target="http://transparencia.mpuentealto.cl/doctos/2022/DOM_08/155PE-2022.pdf" TargetMode="External"/><Relationship Id="rId23" Type="http://schemas.openxmlformats.org/officeDocument/2006/relationships/hyperlink" Target="http://transparencia.mpuentealto.cl/doctos/2022/DOM_08/063RE-2022.pdf" TargetMode="External"/><Relationship Id="rId28" Type="http://schemas.openxmlformats.org/officeDocument/2006/relationships/hyperlink" Target="http://transparencia.mpuentealto.cl/doctos/2022/DOM_08/154REG-2022.pdf" TargetMode="External"/><Relationship Id="rId36" Type="http://schemas.openxmlformats.org/officeDocument/2006/relationships/hyperlink" Target="http://transparencia.mpuentealto.cl/doctos/2022/DOM_08/162REG-2022.pdf" TargetMode="External"/><Relationship Id="rId49" Type="http://schemas.openxmlformats.org/officeDocument/2006/relationships/hyperlink" Target="http://transparencia.mpuentealto.cl/doctos/2022/DOM_08/175REG-2022.pdf" TargetMode="External"/><Relationship Id="rId57" Type="http://schemas.openxmlformats.org/officeDocument/2006/relationships/hyperlink" Target="http://transparencia.mpuentealto.cl/doctos/2022/DOM_08/059REURB-2022.pdf" TargetMode="External"/><Relationship Id="rId10" Type="http://schemas.openxmlformats.org/officeDocument/2006/relationships/hyperlink" Target="http://transparencia.mpuentealto.cl/doctos/2022/DOM_08/150PE-2022.pdf" TargetMode="External"/><Relationship Id="rId31" Type="http://schemas.openxmlformats.org/officeDocument/2006/relationships/hyperlink" Target="http://transparencia.mpuentealto.cl/doctos/2022/DOM_08/157REG-2022.pdf" TargetMode="External"/><Relationship Id="rId44" Type="http://schemas.openxmlformats.org/officeDocument/2006/relationships/hyperlink" Target="http://transparencia.mpuentealto.cl/doctos/2022/DOM_08/170REG-2022.pdf" TargetMode="External"/><Relationship Id="rId52" Type="http://schemas.openxmlformats.org/officeDocument/2006/relationships/hyperlink" Target="http://transparencia.mpuentealto.cl/doctos/2022/DOM_08/032PEURB-2022.pdf" TargetMode="External"/><Relationship Id="rId60" Type="http://schemas.openxmlformats.org/officeDocument/2006/relationships/hyperlink" Target="http://transparencia.mpuentealto.cl/doctos/2022/DOM_08/062REURB-2022.pdf" TargetMode="External"/><Relationship Id="rId65" Type="http://schemas.openxmlformats.org/officeDocument/2006/relationships/hyperlink" Target="http://transparencia.mpuentealto.cl/doctos/2022/DOM_08/067REURB-2022.pdf" TargetMode="External"/><Relationship Id="rId4" Type="http://schemas.openxmlformats.org/officeDocument/2006/relationships/hyperlink" Target="http://transparencia.mpuentealto.cl/doctos/2022/DOM_08/144PE-2022.pdf" TargetMode="External"/><Relationship Id="rId9" Type="http://schemas.openxmlformats.org/officeDocument/2006/relationships/hyperlink" Target="http://transparencia.mpuentealto.cl/doctos/2022/DOM_08/149PE-2022.pdf" TargetMode="External"/><Relationship Id="rId13" Type="http://schemas.openxmlformats.org/officeDocument/2006/relationships/hyperlink" Target="http://transparencia.mpuentealto.cl/doctos/2022/DOM_08/153PE-2022.pdf" TargetMode="External"/><Relationship Id="rId18" Type="http://schemas.openxmlformats.org/officeDocument/2006/relationships/hyperlink" Target="http://transparencia.mpuentealto.cl/doctos/2022/DOM_08/158PE-2022.pdf" TargetMode="External"/><Relationship Id="rId39" Type="http://schemas.openxmlformats.org/officeDocument/2006/relationships/hyperlink" Target="http://transparencia.mpuentealto.cl/doctos/2022/DOM_08/165REG-2022.pdf" TargetMode="External"/><Relationship Id="rId34" Type="http://schemas.openxmlformats.org/officeDocument/2006/relationships/hyperlink" Target="http://transparencia.mpuentealto.cl/doctos/2022/DOM_08/160REG-2022.pdf" TargetMode="External"/><Relationship Id="rId50" Type="http://schemas.openxmlformats.org/officeDocument/2006/relationships/hyperlink" Target="http://transparencia.mpuentealto.cl/doctos/2022/DOM_08/030PEURB-2022.pdf" TargetMode="External"/><Relationship Id="rId55" Type="http://schemas.openxmlformats.org/officeDocument/2006/relationships/hyperlink" Target="http://transparencia.mpuentealto.cl/doctos/2022/DOM_08/035PEURB-2022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O71"/>
  <sheetViews>
    <sheetView tabSelected="1" topLeftCell="J1" zoomScaleNormal="100" workbookViewId="0">
      <selection activeCell="T2" sqref="T2"/>
    </sheetView>
  </sheetViews>
  <sheetFormatPr baseColWidth="10" defaultRowHeight="12.75" x14ac:dyDescent="0.2"/>
  <cols>
    <col min="1" max="1" width="5.85546875" style="2" bestFit="1" customWidth="1"/>
    <col min="2" max="2" width="11.42578125" style="2"/>
    <col min="3" max="3" width="46.85546875" style="2" customWidth="1"/>
    <col min="4" max="4" width="23.5703125" style="2" bestFit="1" customWidth="1"/>
    <col min="5" max="5" width="78.140625" style="3" bestFit="1" customWidth="1"/>
    <col min="6" max="6" width="11.42578125" style="5"/>
    <col min="7" max="7" width="14.28515625" style="1" bestFit="1" customWidth="1"/>
    <col min="8" max="8" width="16.42578125" style="2" customWidth="1"/>
    <col min="9" max="9" width="27.85546875" style="2" bestFit="1" customWidth="1"/>
    <col min="10" max="10" width="14.7109375" style="2" customWidth="1"/>
    <col min="11" max="11" width="22" style="2" bestFit="1" customWidth="1"/>
    <col min="12" max="12" width="68.140625" style="4" bestFit="1" customWidth="1"/>
    <col min="13" max="13" width="18.140625" style="6" customWidth="1"/>
    <col min="14" max="14" width="17.140625" style="2" customWidth="1"/>
    <col min="15" max="15" width="15.7109375" style="1" bestFit="1" customWidth="1"/>
    <col min="16" max="16384" width="11.42578125" style="2"/>
  </cols>
  <sheetData>
    <row r="1" spans="1:15" ht="99.75" customHeight="1" x14ac:dyDescent="0.2">
      <c r="A1" s="10" t="s">
        <v>4</v>
      </c>
      <c r="B1" s="10" t="s">
        <v>5</v>
      </c>
      <c r="C1" s="10" t="s">
        <v>6</v>
      </c>
      <c r="D1" s="10" t="s">
        <v>7</v>
      </c>
      <c r="E1" s="11" t="s">
        <v>8</v>
      </c>
      <c r="F1" s="12" t="s">
        <v>9</v>
      </c>
      <c r="G1" s="13" t="s">
        <v>10</v>
      </c>
      <c r="H1" s="10" t="s">
        <v>11</v>
      </c>
      <c r="I1" s="10" t="s">
        <v>12</v>
      </c>
      <c r="J1" s="10" t="s">
        <v>13</v>
      </c>
      <c r="K1" s="10" t="s">
        <v>14</v>
      </c>
      <c r="L1" s="10" t="s">
        <v>15</v>
      </c>
      <c r="M1" s="10" t="s">
        <v>16</v>
      </c>
      <c r="N1" s="10" t="s">
        <v>17</v>
      </c>
      <c r="O1" s="10" t="s">
        <v>18</v>
      </c>
    </row>
    <row r="2" spans="1:15" x14ac:dyDescent="0.2">
      <c r="A2" s="14" t="s">
        <v>28</v>
      </c>
      <c r="B2" s="9" t="s">
        <v>52</v>
      </c>
      <c r="C2" s="14" t="s">
        <v>36</v>
      </c>
      <c r="D2" s="15" t="s">
        <v>0</v>
      </c>
      <c r="E2" s="14" t="s">
        <v>35</v>
      </c>
      <c r="F2" s="16" t="s">
        <v>39</v>
      </c>
      <c r="G2" s="17">
        <v>44782</v>
      </c>
      <c r="H2" s="18" t="s">
        <v>19</v>
      </c>
      <c r="I2" s="19" t="s">
        <v>20</v>
      </c>
      <c r="J2" s="19" t="s">
        <v>21</v>
      </c>
      <c r="K2" s="18" t="s">
        <v>19</v>
      </c>
      <c r="L2" s="19" t="str">
        <f t="shared" ref="L2:L27" si="0">CONCATENATE("SE OTORGA ", E2)</f>
        <v>SE OTORGA PERMISO DE EDIFICACIÓN OBRA NUEVA</v>
      </c>
      <c r="M2" s="20" t="str">
        <f>CONCATENATE(F2,"PE-2022.pdf")</f>
        <v>142PE-2022.pdf</v>
      </c>
      <c r="N2" s="18" t="s">
        <v>19</v>
      </c>
      <c r="O2" s="33" t="s">
        <v>109</v>
      </c>
    </row>
    <row r="3" spans="1:15" x14ac:dyDescent="0.2">
      <c r="A3" s="14" t="s">
        <v>28</v>
      </c>
      <c r="B3" s="9" t="str">
        <f t="shared" ref="B3:B10" si="1">B$2</f>
        <v>Agosto</v>
      </c>
      <c r="C3" s="14" t="s">
        <v>23</v>
      </c>
      <c r="D3" s="15" t="s">
        <v>0</v>
      </c>
      <c r="E3" s="14" t="s">
        <v>33</v>
      </c>
      <c r="F3" s="16" t="s">
        <v>40</v>
      </c>
      <c r="G3" s="17">
        <v>44782</v>
      </c>
      <c r="H3" s="18" t="s">
        <v>19</v>
      </c>
      <c r="I3" s="19" t="s">
        <v>20</v>
      </c>
      <c r="J3" s="19" t="s">
        <v>21</v>
      </c>
      <c r="K3" s="18" t="s">
        <v>19</v>
      </c>
      <c r="L3" s="19" t="str">
        <f t="shared" si="0"/>
        <v>SE OTORGA PERMISO DE OBRA MENOR DE AMPLIACIÓN HASTA 100 M2</v>
      </c>
      <c r="M3" s="20" t="str">
        <f t="shared" ref="M3:M11" si="2">CONCATENATE(F3,"PE-2022.pdf")</f>
        <v>143PE-2022.pdf</v>
      </c>
      <c r="N3" s="18" t="s">
        <v>19</v>
      </c>
      <c r="O3" s="33" t="s">
        <v>109</v>
      </c>
    </row>
    <row r="4" spans="1:15" x14ac:dyDescent="0.2">
      <c r="A4" s="14" t="s">
        <v>28</v>
      </c>
      <c r="B4" s="9" t="str">
        <f t="shared" si="1"/>
        <v>Agosto</v>
      </c>
      <c r="C4" s="14" t="s">
        <v>27</v>
      </c>
      <c r="D4" s="15" t="s">
        <v>27</v>
      </c>
      <c r="E4" s="14" t="s">
        <v>34</v>
      </c>
      <c r="F4" s="16" t="s">
        <v>41</v>
      </c>
      <c r="G4" s="17">
        <v>44783</v>
      </c>
      <c r="H4" s="18" t="s">
        <v>19</v>
      </c>
      <c r="I4" s="19" t="s">
        <v>20</v>
      </c>
      <c r="J4" s="19" t="s">
        <v>21</v>
      </c>
      <c r="K4" s="18" t="s">
        <v>19</v>
      </c>
      <c r="L4" s="19" t="str">
        <f t="shared" si="0"/>
        <v>SE OTORGA RESOLUCIÓN DE MODIFICACIÓN PROYECTO DE EDIFICACIÓN OBRA NUEVA</v>
      </c>
      <c r="M4" s="20" t="str">
        <f t="shared" si="2"/>
        <v>144PE-2022.pdf</v>
      </c>
      <c r="N4" s="18" t="s">
        <v>19</v>
      </c>
      <c r="O4" s="33" t="s">
        <v>109</v>
      </c>
    </row>
    <row r="5" spans="1:15" x14ac:dyDescent="0.2">
      <c r="A5" s="14" t="s">
        <v>28</v>
      </c>
      <c r="B5" s="9" t="str">
        <f t="shared" si="1"/>
        <v>Agosto</v>
      </c>
      <c r="C5" s="14" t="s">
        <v>27</v>
      </c>
      <c r="D5" s="15" t="s">
        <v>27</v>
      </c>
      <c r="E5" s="14" t="s">
        <v>34</v>
      </c>
      <c r="F5" s="16" t="s">
        <v>42</v>
      </c>
      <c r="G5" s="17">
        <v>44783</v>
      </c>
      <c r="H5" s="18" t="s">
        <v>19</v>
      </c>
      <c r="I5" s="19" t="s">
        <v>20</v>
      </c>
      <c r="J5" s="19" t="s">
        <v>21</v>
      </c>
      <c r="K5" s="18" t="s">
        <v>19</v>
      </c>
      <c r="L5" s="19" t="str">
        <f t="shared" si="0"/>
        <v>SE OTORGA RESOLUCIÓN DE MODIFICACIÓN PROYECTO DE EDIFICACIÓN OBRA NUEVA</v>
      </c>
      <c r="M5" s="20" t="str">
        <f t="shared" si="2"/>
        <v>145PE-2022.pdf</v>
      </c>
      <c r="N5" s="18" t="s">
        <v>19</v>
      </c>
      <c r="O5" s="33" t="s">
        <v>109</v>
      </c>
    </row>
    <row r="6" spans="1:15" x14ac:dyDescent="0.2">
      <c r="A6" s="14" t="s">
        <v>28</v>
      </c>
      <c r="B6" s="9" t="str">
        <f t="shared" si="1"/>
        <v>Agosto</v>
      </c>
      <c r="C6" s="14" t="s">
        <v>23</v>
      </c>
      <c r="D6" s="15" t="s">
        <v>0</v>
      </c>
      <c r="E6" s="14" t="s">
        <v>33</v>
      </c>
      <c r="F6" s="16" t="s">
        <v>43</v>
      </c>
      <c r="G6" s="17">
        <v>44784</v>
      </c>
      <c r="H6" s="18" t="s">
        <v>19</v>
      </c>
      <c r="I6" s="19" t="s">
        <v>20</v>
      </c>
      <c r="J6" s="19" t="s">
        <v>21</v>
      </c>
      <c r="K6" s="18" t="s">
        <v>19</v>
      </c>
      <c r="L6" s="19" t="str">
        <f t="shared" si="0"/>
        <v>SE OTORGA PERMISO DE OBRA MENOR DE AMPLIACIÓN HASTA 100 M2</v>
      </c>
      <c r="M6" s="20" t="str">
        <f t="shared" si="2"/>
        <v>146PE-2022.pdf</v>
      </c>
      <c r="N6" s="18" t="s">
        <v>19</v>
      </c>
      <c r="O6" s="33" t="s">
        <v>109</v>
      </c>
    </row>
    <row r="7" spans="1:15" x14ac:dyDescent="0.2">
      <c r="A7" s="14" t="s">
        <v>28</v>
      </c>
      <c r="B7" s="9" t="str">
        <f t="shared" si="1"/>
        <v>Agosto</v>
      </c>
      <c r="C7" s="14" t="s">
        <v>23</v>
      </c>
      <c r="D7" s="15" t="s">
        <v>0</v>
      </c>
      <c r="E7" s="14" t="s">
        <v>33</v>
      </c>
      <c r="F7" s="16" t="s">
        <v>47</v>
      </c>
      <c r="G7" s="17">
        <v>44784</v>
      </c>
      <c r="H7" s="18" t="s">
        <v>19</v>
      </c>
      <c r="I7" s="19" t="s">
        <v>20</v>
      </c>
      <c r="J7" s="19" t="s">
        <v>21</v>
      </c>
      <c r="K7" s="18" t="s">
        <v>19</v>
      </c>
      <c r="L7" s="19" t="str">
        <f t="shared" si="0"/>
        <v>SE OTORGA PERMISO DE OBRA MENOR DE AMPLIACIÓN HASTA 100 M2</v>
      </c>
      <c r="M7" s="20" t="str">
        <f t="shared" si="2"/>
        <v>147PE-2022.pdf</v>
      </c>
      <c r="N7" s="18" t="s">
        <v>19</v>
      </c>
      <c r="O7" s="33" t="s">
        <v>109</v>
      </c>
    </row>
    <row r="8" spans="1:15" ht="13.5" customHeight="1" x14ac:dyDescent="0.2">
      <c r="A8" s="14" t="s">
        <v>28</v>
      </c>
      <c r="B8" s="9" t="str">
        <f t="shared" si="1"/>
        <v>Agosto</v>
      </c>
      <c r="C8" s="14" t="s">
        <v>36</v>
      </c>
      <c r="D8" s="15" t="s">
        <v>0</v>
      </c>
      <c r="E8" s="14" t="s">
        <v>69</v>
      </c>
      <c r="F8" s="16" t="s">
        <v>48</v>
      </c>
      <c r="G8" s="17">
        <v>44784</v>
      </c>
      <c r="H8" s="18" t="s">
        <v>19</v>
      </c>
      <c r="I8" s="19" t="s">
        <v>20</v>
      </c>
      <c r="J8" s="19" t="s">
        <v>21</v>
      </c>
      <c r="K8" s="18" t="s">
        <v>19</v>
      </c>
      <c r="L8" s="19" t="str">
        <f t="shared" ref="L8" si="3">CONCATENATE("SE OTORGA ", E8)</f>
        <v>SE OTORGA PERMISO DE EDIFICACIÓN AMPLIACIÓN HASTA 100 M2</v>
      </c>
      <c r="M8" s="20" t="str">
        <f t="shared" si="2"/>
        <v>148PE-2022.pdf</v>
      </c>
      <c r="N8" s="18" t="s">
        <v>19</v>
      </c>
      <c r="O8" s="33" t="s">
        <v>109</v>
      </c>
    </row>
    <row r="9" spans="1:15" ht="12" customHeight="1" x14ac:dyDescent="0.2">
      <c r="A9" s="14" t="s">
        <v>28</v>
      </c>
      <c r="B9" s="9" t="str">
        <f t="shared" si="1"/>
        <v>Agosto</v>
      </c>
      <c r="C9" s="14" t="s">
        <v>27</v>
      </c>
      <c r="D9" s="15" t="s">
        <v>27</v>
      </c>
      <c r="E9" s="21" t="s">
        <v>70</v>
      </c>
      <c r="F9" s="16" t="s">
        <v>49</v>
      </c>
      <c r="G9" s="17">
        <v>44785</v>
      </c>
      <c r="H9" s="18" t="s">
        <v>19</v>
      </c>
      <c r="I9" s="19" t="s">
        <v>20</v>
      </c>
      <c r="J9" s="19" t="s">
        <v>21</v>
      </c>
      <c r="K9" s="18" t="s">
        <v>19</v>
      </c>
      <c r="L9" s="19" t="str">
        <f t="shared" ref="L9:L11" si="4">CONCATENATE("SE OTORGA ", E9)</f>
        <v>SE OTORGA RESOLUCIÓN DE MODIFICACIÓN PROYECTO DE OBRA MENOR AMPLIACIÓN VIVIENDA SOCIAL Y OTRAS</v>
      </c>
      <c r="M9" s="20" t="str">
        <f t="shared" si="2"/>
        <v>149PE-2022.pdf</v>
      </c>
      <c r="N9" s="18" t="s">
        <v>19</v>
      </c>
      <c r="O9" s="33" t="s">
        <v>109</v>
      </c>
    </row>
    <row r="10" spans="1:15" x14ac:dyDescent="0.2">
      <c r="A10" s="14" t="s">
        <v>28</v>
      </c>
      <c r="B10" s="9" t="str">
        <f t="shared" si="1"/>
        <v>Agosto</v>
      </c>
      <c r="C10" s="14" t="s">
        <v>23</v>
      </c>
      <c r="D10" s="15" t="s">
        <v>0</v>
      </c>
      <c r="E10" s="14" t="s">
        <v>30</v>
      </c>
      <c r="F10" s="16" t="s">
        <v>50</v>
      </c>
      <c r="G10" s="17">
        <v>44792</v>
      </c>
      <c r="H10" s="18" t="s">
        <v>19</v>
      </c>
      <c r="I10" s="19" t="s">
        <v>20</v>
      </c>
      <c r="J10" s="19" t="s">
        <v>21</v>
      </c>
      <c r="K10" s="18" t="s">
        <v>19</v>
      </c>
      <c r="L10" s="19" t="str">
        <f t="shared" si="4"/>
        <v>SE OTORGA PERMISO DE OBRA MENOR DE AMPLIACIÓN DE VIVIENDA SOCIAL Y OTRAS</v>
      </c>
      <c r="M10" s="20" t="str">
        <f t="shared" si="2"/>
        <v>150PE-2022.pdf</v>
      </c>
      <c r="N10" s="18" t="s">
        <v>19</v>
      </c>
      <c r="O10" s="33" t="s">
        <v>109</v>
      </c>
    </row>
    <row r="11" spans="1:15" x14ac:dyDescent="0.2">
      <c r="A11" s="14" t="s">
        <v>28</v>
      </c>
      <c r="B11" s="9" t="str">
        <f>B$2</f>
        <v>Agosto</v>
      </c>
      <c r="C11" s="14" t="s">
        <v>23</v>
      </c>
      <c r="D11" s="15" t="s">
        <v>0</v>
      </c>
      <c r="E11" s="14" t="s">
        <v>30</v>
      </c>
      <c r="F11" s="16" t="s">
        <v>53</v>
      </c>
      <c r="G11" s="17">
        <v>44792</v>
      </c>
      <c r="H11" s="18" t="s">
        <v>19</v>
      </c>
      <c r="I11" s="19" t="s">
        <v>20</v>
      </c>
      <c r="J11" s="19" t="s">
        <v>21</v>
      </c>
      <c r="K11" s="18" t="s">
        <v>19</v>
      </c>
      <c r="L11" s="19" t="str">
        <f t="shared" si="4"/>
        <v>SE OTORGA PERMISO DE OBRA MENOR DE AMPLIACIÓN DE VIVIENDA SOCIAL Y OTRAS</v>
      </c>
      <c r="M11" s="20" t="str">
        <f t="shared" si="2"/>
        <v>151PE-2022.pdf</v>
      </c>
      <c r="N11" s="18" t="s">
        <v>19</v>
      </c>
      <c r="O11" s="33" t="s">
        <v>109</v>
      </c>
    </row>
    <row r="12" spans="1:15" ht="13.5" customHeight="1" x14ac:dyDescent="0.2">
      <c r="A12" s="14" t="s">
        <v>28</v>
      </c>
      <c r="B12" s="9" t="str">
        <f t="shared" ref="B12:B18" si="5">B$2</f>
        <v>Agosto</v>
      </c>
      <c r="C12" s="14" t="s">
        <v>23</v>
      </c>
      <c r="D12" s="15" t="s">
        <v>0</v>
      </c>
      <c r="E12" s="14" t="s">
        <v>30</v>
      </c>
      <c r="F12" s="16" t="s">
        <v>54</v>
      </c>
      <c r="G12" s="17">
        <v>44797</v>
      </c>
      <c r="H12" s="18" t="s">
        <v>19</v>
      </c>
      <c r="I12" s="19" t="s">
        <v>20</v>
      </c>
      <c r="J12" s="19" t="s">
        <v>21</v>
      </c>
      <c r="K12" s="18" t="s">
        <v>19</v>
      </c>
      <c r="L12" s="19" t="str">
        <f t="shared" ref="L12:L18" si="6">CONCATENATE("SE OTORGA ", E12)</f>
        <v>SE OTORGA PERMISO DE OBRA MENOR DE AMPLIACIÓN DE VIVIENDA SOCIAL Y OTRAS</v>
      </c>
      <c r="M12" s="20" t="str">
        <f t="shared" ref="M12:M18" si="7">CONCATENATE(F12,"PE-2022.pdf")</f>
        <v>152PE-2022.pdf</v>
      </c>
      <c r="N12" s="18" t="s">
        <v>19</v>
      </c>
      <c r="O12" s="33" t="s">
        <v>109</v>
      </c>
    </row>
    <row r="13" spans="1:15" x14ac:dyDescent="0.2">
      <c r="A13" s="14" t="s">
        <v>28</v>
      </c>
      <c r="B13" s="9" t="str">
        <f t="shared" si="5"/>
        <v>Agosto</v>
      </c>
      <c r="C13" s="14" t="s">
        <v>23</v>
      </c>
      <c r="D13" s="15" t="s">
        <v>0</v>
      </c>
      <c r="E13" s="14" t="s">
        <v>30</v>
      </c>
      <c r="F13" s="16" t="s">
        <v>55</v>
      </c>
      <c r="G13" s="17">
        <v>44797</v>
      </c>
      <c r="H13" s="18" t="s">
        <v>19</v>
      </c>
      <c r="I13" s="19" t="s">
        <v>20</v>
      </c>
      <c r="J13" s="19" t="s">
        <v>21</v>
      </c>
      <c r="K13" s="18" t="s">
        <v>19</v>
      </c>
      <c r="L13" s="19" t="str">
        <f t="shared" si="6"/>
        <v>SE OTORGA PERMISO DE OBRA MENOR DE AMPLIACIÓN DE VIVIENDA SOCIAL Y OTRAS</v>
      </c>
      <c r="M13" s="20" t="str">
        <f t="shared" si="7"/>
        <v>153PE-2022.pdf</v>
      </c>
      <c r="N13" s="18" t="s">
        <v>19</v>
      </c>
      <c r="O13" s="33" t="s">
        <v>109</v>
      </c>
    </row>
    <row r="14" spans="1:15" x14ac:dyDescent="0.2">
      <c r="A14" s="14" t="s">
        <v>28</v>
      </c>
      <c r="B14" s="22" t="str">
        <f t="shared" si="5"/>
        <v>Agosto</v>
      </c>
      <c r="C14" s="21" t="s">
        <v>23</v>
      </c>
      <c r="D14" s="23" t="s">
        <v>0</v>
      </c>
      <c r="E14" s="21" t="s">
        <v>33</v>
      </c>
      <c r="F14" s="16" t="s">
        <v>56</v>
      </c>
      <c r="G14" s="17">
        <v>44802</v>
      </c>
      <c r="H14" s="18" t="s">
        <v>19</v>
      </c>
      <c r="I14" s="19" t="s">
        <v>20</v>
      </c>
      <c r="J14" s="19" t="s">
        <v>21</v>
      </c>
      <c r="K14" s="18" t="s">
        <v>19</v>
      </c>
      <c r="L14" s="19" t="str">
        <f t="shared" si="6"/>
        <v>SE OTORGA PERMISO DE OBRA MENOR DE AMPLIACIÓN HASTA 100 M2</v>
      </c>
      <c r="M14" s="20" t="str">
        <f t="shared" si="7"/>
        <v>154PE-2022.pdf</v>
      </c>
      <c r="N14" s="18" t="s">
        <v>19</v>
      </c>
      <c r="O14" s="33" t="s">
        <v>109</v>
      </c>
    </row>
    <row r="15" spans="1:15" ht="11.25" customHeight="1" x14ac:dyDescent="0.2">
      <c r="A15" s="21" t="s">
        <v>28</v>
      </c>
      <c r="B15" s="22" t="str">
        <f t="shared" si="5"/>
        <v>Agosto</v>
      </c>
      <c r="C15" s="21" t="s">
        <v>23</v>
      </c>
      <c r="D15" s="15" t="s">
        <v>0</v>
      </c>
      <c r="E15" s="14" t="s">
        <v>30</v>
      </c>
      <c r="F15" s="24" t="s">
        <v>57</v>
      </c>
      <c r="G15" s="17">
        <v>44803</v>
      </c>
      <c r="H15" s="18" t="s">
        <v>19</v>
      </c>
      <c r="I15" s="19" t="s">
        <v>20</v>
      </c>
      <c r="J15" s="19" t="s">
        <v>21</v>
      </c>
      <c r="K15" s="18" t="s">
        <v>19</v>
      </c>
      <c r="L15" s="19" t="str">
        <f t="shared" si="6"/>
        <v>SE OTORGA PERMISO DE OBRA MENOR DE AMPLIACIÓN DE VIVIENDA SOCIAL Y OTRAS</v>
      </c>
      <c r="M15" s="20" t="str">
        <f t="shared" si="7"/>
        <v>155PE-2022.pdf</v>
      </c>
      <c r="N15" s="18" t="s">
        <v>19</v>
      </c>
      <c r="O15" s="33" t="s">
        <v>109</v>
      </c>
    </row>
    <row r="16" spans="1:15" x14ac:dyDescent="0.2">
      <c r="A16" s="21" t="s">
        <v>28</v>
      </c>
      <c r="B16" s="22" t="str">
        <f t="shared" si="5"/>
        <v>Agosto</v>
      </c>
      <c r="C16" s="21" t="s">
        <v>23</v>
      </c>
      <c r="D16" s="23" t="s">
        <v>0</v>
      </c>
      <c r="E16" s="14" t="s">
        <v>30</v>
      </c>
      <c r="F16" s="24" t="s">
        <v>58</v>
      </c>
      <c r="G16" s="17">
        <v>44803</v>
      </c>
      <c r="H16" s="18" t="s">
        <v>19</v>
      </c>
      <c r="I16" s="19" t="s">
        <v>20</v>
      </c>
      <c r="J16" s="19" t="s">
        <v>21</v>
      </c>
      <c r="K16" s="18" t="s">
        <v>19</v>
      </c>
      <c r="L16" s="19" t="str">
        <f t="shared" si="6"/>
        <v>SE OTORGA PERMISO DE OBRA MENOR DE AMPLIACIÓN DE VIVIENDA SOCIAL Y OTRAS</v>
      </c>
      <c r="M16" s="20" t="str">
        <f t="shared" si="7"/>
        <v>156PE-2022.pdf</v>
      </c>
      <c r="N16" s="18" t="s">
        <v>19</v>
      </c>
      <c r="O16" s="33" t="s">
        <v>109</v>
      </c>
    </row>
    <row r="17" spans="1:15" ht="11.25" customHeight="1" x14ac:dyDescent="0.2">
      <c r="A17" s="14" t="s">
        <v>28</v>
      </c>
      <c r="B17" s="9" t="str">
        <f t="shared" si="5"/>
        <v>Agosto</v>
      </c>
      <c r="C17" s="14" t="s">
        <v>23</v>
      </c>
      <c r="D17" s="15" t="s">
        <v>0</v>
      </c>
      <c r="E17" s="14" t="s">
        <v>30</v>
      </c>
      <c r="F17" s="16" t="s">
        <v>59</v>
      </c>
      <c r="G17" s="17">
        <v>44803</v>
      </c>
      <c r="H17" s="18" t="s">
        <v>19</v>
      </c>
      <c r="I17" s="19" t="s">
        <v>20</v>
      </c>
      <c r="J17" s="19" t="s">
        <v>21</v>
      </c>
      <c r="K17" s="18" t="s">
        <v>19</v>
      </c>
      <c r="L17" s="19" t="str">
        <f t="shared" si="6"/>
        <v>SE OTORGA PERMISO DE OBRA MENOR DE AMPLIACIÓN DE VIVIENDA SOCIAL Y OTRAS</v>
      </c>
      <c r="M17" s="20" t="str">
        <f t="shared" si="7"/>
        <v>157PE-2022.pdf</v>
      </c>
      <c r="N17" s="18" t="s">
        <v>19</v>
      </c>
      <c r="O17" s="33" t="s">
        <v>109</v>
      </c>
    </row>
    <row r="18" spans="1:15" x14ac:dyDescent="0.2">
      <c r="A18" s="14" t="s">
        <v>28</v>
      </c>
      <c r="B18" s="9" t="str">
        <f t="shared" si="5"/>
        <v>Agosto</v>
      </c>
      <c r="C18" s="14" t="s">
        <v>23</v>
      </c>
      <c r="D18" s="15" t="s">
        <v>0</v>
      </c>
      <c r="E18" s="14" t="s">
        <v>33</v>
      </c>
      <c r="F18" s="16" t="s">
        <v>60</v>
      </c>
      <c r="G18" s="17">
        <v>44804</v>
      </c>
      <c r="H18" s="18" t="s">
        <v>19</v>
      </c>
      <c r="I18" s="19" t="s">
        <v>20</v>
      </c>
      <c r="J18" s="19" t="s">
        <v>21</v>
      </c>
      <c r="K18" s="18" t="s">
        <v>19</v>
      </c>
      <c r="L18" s="19" t="str">
        <f t="shared" si="6"/>
        <v>SE OTORGA PERMISO DE OBRA MENOR DE AMPLIACIÓN HASTA 100 M2</v>
      </c>
      <c r="M18" s="20" t="str">
        <f t="shared" si="7"/>
        <v>158PE-2022.pdf</v>
      </c>
      <c r="N18" s="18" t="s">
        <v>19</v>
      </c>
      <c r="O18" s="33" t="s">
        <v>109</v>
      </c>
    </row>
    <row r="19" spans="1:15" x14ac:dyDescent="0.2">
      <c r="A19" s="14" t="s">
        <v>28</v>
      </c>
      <c r="B19" s="9" t="str">
        <f t="shared" ref="B19:B24" si="8">B$2</f>
        <v>Agosto</v>
      </c>
      <c r="C19" s="14" t="s">
        <v>25</v>
      </c>
      <c r="D19" s="14" t="s">
        <v>1</v>
      </c>
      <c r="E19" s="25" t="s">
        <v>26</v>
      </c>
      <c r="F19" s="16" t="s">
        <v>71</v>
      </c>
      <c r="G19" s="17">
        <v>44776</v>
      </c>
      <c r="H19" s="18" t="s">
        <v>19</v>
      </c>
      <c r="I19" s="19" t="s">
        <v>20</v>
      </c>
      <c r="J19" s="19" t="s">
        <v>21</v>
      </c>
      <c r="K19" s="18" t="s">
        <v>19</v>
      </c>
      <c r="L19" s="19" t="str">
        <f t="shared" ref="L19:L20" si="9">CONCATENATE("SE OTORGA ", E19)</f>
        <v>SE OTORGA CERTIFICADO DE RECEPCIÓN DEFINITIVA DE  OBRAS DE EDIFICACIÓN</v>
      </c>
      <c r="M19" s="20" t="str">
        <f>CONCATENATE(F19,"RE-2022.pdf")</f>
        <v>059RE-2022.pdf</v>
      </c>
      <c r="N19" s="18" t="s">
        <v>19</v>
      </c>
      <c r="O19" s="33" t="s">
        <v>109</v>
      </c>
    </row>
    <row r="20" spans="1:15" x14ac:dyDescent="0.2">
      <c r="A20" s="14" t="s">
        <v>28</v>
      </c>
      <c r="B20" s="9" t="str">
        <f t="shared" si="8"/>
        <v>Agosto</v>
      </c>
      <c r="C20" s="14" t="s">
        <v>25</v>
      </c>
      <c r="D20" s="14" t="s">
        <v>1</v>
      </c>
      <c r="E20" s="25" t="s">
        <v>26</v>
      </c>
      <c r="F20" s="16" t="s">
        <v>72</v>
      </c>
      <c r="G20" s="17">
        <v>44782</v>
      </c>
      <c r="H20" s="18" t="s">
        <v>19</v>
      </c>
      <c r="I20" s="19" t="s">
        <v>20</v>
      </c>
      <c r="J20" s="19" t="s">
        <v>21</v>
      </c>
      <c r="K20" s="18" t="s">
        <v>19</v>
      </c>
      <c r="L20" s="19" t="str">
        <f t="shared" si="9"/>
        <v>SE OTORGA CERTIFICADO DE RECEPCIÓN DEFINITIVA DE  OBRAS DE EDIFICACIÓN</v>
      </c>
      <c r="M20" s="20" t="str">
        <f>CONCATENATE(F20,"RE-2022.pdf")</f>
        <v>060RE-2022.pdf</v>
      </c>
      <c r="N20" s="18" t="s">
        <v>19</v>
      </c>
      <c r="O20" s="33" t="s">
        <v>109</v>
      </c>
    </row>
    <row r="21" spans="1:15" x14ac:dyDescent="0.2">
      <c r="A21" s="14" t="s">
        <v>28</v>
      </c>
      <c r="B21" s="9" t="str">
        <f t="shared" si="8"/>
        <v>Agosto</v>
      </c>
      <c r="C21" s="14" t="s">
        <v>25</v>
      </c>
      <c r="D21" s="14" t="s">
        <v>1</v>
      </c>
      <c r="E21" s="25" t="s">
        <v>26</v>
      </c>
      <c r="F21" s="16" t="s">
        <v>73</v>
      </c>
      <c r="G21" s="17">
        <v>44785</v>
      </c>
      <c r="H21" s="18" t="s">
        <v>19</v>
      </c>
      <c r="I21" s="19" t="s">
        <v>20</v>
      </c>
      <c r="J21" s="19" t="s">
        <v>21</v>
      </c>
      <c r="K21" s="18" t="s">
        <v>19</v>
      </c>
      <c r="L21" s="19" t="str">
        <f t="shared" ref="L21:L23" si="10">CONCATENATE("SE OTORGA ", E21)</f>
        <v>SE OTORGA CERTIFICADO DE RECEPCIÓN DEFINITIVA DE  OBRAS DE EDIFICACIÓN</v>
      </c>
      <c r="M21" s="20" t="str">
        <f t="shared" ref="M21:M23" si="11">CONCATENATE(F21,"RE-2022.pdf")</f>
        <v>061RE-2022.pdf</v>
      </c>
      <c r="N21" s="18" t="s">
        <v>19</v>
      </c>
      <c r="O21" s="33" t="s">
        <v>109</v>
      </c>
    </row>
    <row r="22" spans="1:15" x14ac:dyDescent="0.2">
      <c r="A22" s="14" t="s">
        <v>28</v>
      </c>
      <c r="B22" s="9" t="str">
        <f t="shared" si="8"/>
        <v>Agosto</v>
      </c>
      <c r="C22" s="14" t="s">
        <v>25</v>
      </c>
      <c r="D22" s="14" t="s">
        <v>1</v>
      </c>
      <c r="E22" s="25" t="s">
        <v>26</v>
      </c>
      <c r="F22" s="16" t="s">
        <v>74</v>
      </c>
      <c r="G22" s="17">
        <v>44797</v>
      </c>
      <c r="H22" s="18" t="s">
        <v>19</v>
      </c>
      <c r="I22" s="19" t="s">
        <v>20</v>
      </c>
      <c r="J22" s="19" t="s">
        <v>21</v>
      </c>
      <c r="K22" s="18" t="s">
        <v>19</v>
      </c>
      <c r="L22" s="19" t="str">
        <f t="shared" si="10"/>
        <v>SE OTORGA CERTIFICADO DE RECEPCIÓN DEFINITIVA DE  OBRAS DE EDIFICACIÓN</v>
      </c>
      <c r="M22" s="20" t="str">
        <f>CONCATENATE(F22,"RE-2022.pdf")</f>
        <v>062RE-2022.pdf</v>
      </c>
      <c r="N22" s="18" t="s">
        <v>19</v>
      </c>
      <c r="O22" s="33" t="s">
        <v>109</v>
      </c>
    </row>
    <row r="23" spans="1:15" x14ac:dyDescent="0.2">
      <c r="A23" s="14" t="s">
        <v>28</v>
      </c>
      <c r="B23" s="9" t="str">
        <f t="shared" si="8"/>
        <v>Agosto</v>
      </c>
      <c r="C23" s="14" t="s">
        <v>25</v>
      </c>
      <c r="D23" s="14" t="s">
        <v>1</v>
      </c>
      <c r="E23" s="25" t="s">
        <v>26</v>
      </c>
      <c r="F23" s="16" t="s">
        <v>75</v>
      </c>
      <c r="G23" s="17">
        <v>44798</v>
      </c>
      <c r="H23" s="18" t="s">
        <v>19</v>
      </c>
      <c r="I23" s="19" t="s">
        <v>20</v>
      </c>
      <c r="J23" s="19" t="s">
        <v>21</v>
      </c>
      <c r="K23" s="18" t="s">
        <v>19</v>
      </c>
      <c r="L23" s="19" t="str">
        <f t="shared" si="10"/>
        <v>SE OTORGA CERTIFICADO DE RECEPCIÓN DEFINITIVA DE  OBRAS DE EDIFICACIÓN</v>
      </c>
      <c r="M23" s="20" t="str">
        <f t="shared" si="11"/>
        <v>063RE-2022.pdf</v>
      </c>
      <c r="N23" s="18" t="s">
        <v>19</v>
      </c>
      <c r="O23" s="33" t="s">
        <v>109</v>
      </c>
    </row>
    <row r="24" spans="1:15" x14ac:dyDescent="0.2">
      <c r="A24" s="21" t="s">
        <v>28</v>
      </c>
      <c r="B24" s="22" t="str">
        <f t="shared" si="8"/>
        <v>Agosto</v>
      </c>
      <c r="C24" s="21" t="s">
        <v>25</v>
      </c>
      <c r="D24" s="21" t="s">
        <v>1</v>
      </c>
      <c r="E24" s="26" t="s">
        <v>29</v>
      </c>
      <c r="F24" s="16" t="s">
        <v>76</v>
      </c>
      <c r="G24" s="17">
        <v>44804</v>
      </c>
      <c r="H24" s="18" t="s">
        <v>19</v>
      </c>
      <c r="I24" s="19" t="s">
        <v>20</v>
      </c>
      <c r="J24" s="19" t="s">
        <v>21</v>
      </c>
      <c r="K24" s="18" t="s">
        <v>19</v>
      </c>
      <c r="L24" s="19" t="str">
        <f t="shared" ref="L24" si="12">CONCATENATE("SE OTORGA ", E24)</f>
        <v>SE OTORGA CERTIFICADO DE RECEPCIÓN DEFINITIVA DE  OBRA MENOR</v>
      </c>
      <c r="M24" s="20" t="str">
        <f>CONCATENATE(F24,"RE-2022.pdf")</f>
        <v>064RE-2022.pdf</v>
      </c>
      <c r="N24" s="18" t="s">
        <v>19</v>
      </c>
      <c r="O24" s="33" t="s">
        <v>109</v>
      </c>
    </row>
    <row r="25" spans="1:15" s="1" customFormat="1" x14ac:dyDescent="0.2">
      <c r="A25" s="14" t="s">
        <v>28</v>
      </c>
      <c r="B25" s="9" t="str">
        <f>B$2</f>
        <v>Agosto</v>
      </c>
      <c r="C25" s="14" t="s">
        <v>2</v>
      </c>
      <c r="D25" s="14" t="s">
        <v>3</v>
      </c>
      <c r="E25" s="27" t="s">
        <v>22</v>
      </c>
      <c r="F25" s="16" t="s">
        <v>53</v>
      </c>
      <c r="G25" s="17">
        <v>44776</v>
      </c>
      <c r="H25" s="18" t="s">
        <v>19</v>
      </c>
      <c r="I25" s="19" t="s">
        <v>20</v>
      </c>
      <c r="J25" s="19" t="s">
        <v>21</v>
      </c>
      <c r="K25" s="18" t="s">
        <v>19</v>
      </c>
      <c r="L25" s="19" t="str">
        <f t="shared" si="0"/>
        <v>SE OTORGA CERTIFICADO DE REGULARIZACIÓN ACOGIDO A LEY 20.898</v>
      </c>
      <c r="M25" s="20" t="str">
        <f>CONCATENATE(F25,"REG-2022.pdf")</f>
        <v>151REG-2022.pdf</v>
      </c>
      <c r="N25" s="18" t="s">
        <v>19</v>
      </c>
      <c r="O25" s="33" t="s">
        <v>109</v>
      </c>
    </row>
    <row r="26" spans="1:15" s="1" customFormat="1" x14ac:dyDescent="0.2">
      <c r="A26" s="14" t="s">
        <v>28</v>
      </c>
      <c r="B26" s="9" t="str">
        <f t="shared" ref="B26:B49" si="13">B$2</f>
        <v>Agosto</v>
      </c>
      <c r="C26" s="14" t="s">
        <v>2</v>
      </c>
      <c r="D26" s="14" t="s">
        <v>3</v>
      </c>
      <c r="E26" s="27" t="s">
        <v>22</v>
      </c>
      <c r="F26" s="16" t="s">
        <v>54</v>
      </c>
      <c r="G26" s="17">
        <v>44782</v>
      </c>
      <c r="H26" s="18" t="s">
        <v>19</v>
      </c>
      <c r="I26" s="19" t="s">
        <v>20</v>
      </c>
      <c r="J26" s="19" t="s">
        <v>21</v>
      </c>
      <c r="K26" s="18" t="s">
        <v>19</v>
      </c>
      <c r="L26" s="19" t="str">
        <f t="shared" si="0"/>
        <v>SE OTORGA CERTIFICADO DE REGULARIZACIÓN ACOGIDO A LEY 20.898</v>
      </c>
      <c r="M26" s="20" t="str">
        <f t="shared" ref="M26:M29" si="14">CONCATENATE(F26,"REG-2022.pdf")</f>
        <v>152REG-2022.pdf</v>
      </c>
      <c r="N26" s="18" t="s">
        <v>19</v>
      </c>
      <c r="O26" s="33" t="s">
        <v>109</v>
      </c>
    </row>
    <row r="27" spans="1:15" s="1" customFormat="1" x14ac:dyDescent="0.2">
      <c r="A27" s="14" t="s">
        <v>28</v>
      </c>
      <c r="B27" s="9" t="str">
        <f t="shared" si="13"/>
        <v>Agosto</v>
      </c>
      <c r="C27" s="14" t="s">
        <v>2</v>
      </c>
      <c r="D27" s="14" t="s">
        <v>3</v>
      </c>
      <c r="E27" s="27" t="s">
        <v>22</v>
      </c>
      <c r="F27" s="16" t="s">
        <v>55</v>
      </c>
      <c r="G27" s="17">
        <v>44792</v>
      </c>
      <c r="H27" s="18" t="s">
        <v>19</v>
      </c>
      <c r="I27" s="19" t="s">
        <v>20</v>
      </c>
      <c r="J27" s="19" t="s">
        <v>21</v>
      </c>
      <c r="K27" s="18" t="s">
        <v>19</v>
      </c>
      <c r="L27" s="19" t="str">
        <f t="shared" si="0"/>
        <v>SE OTORGA CERTIFICADO DE REGULARIZACIÓN ACOGIDO A LEY 20.898</v>
      </c>
      <c r="M27" s="20" t="str">
        <f t="shared" si="14"/>
        <v>153REG-2022.pdf</v>
      </c>
      <c r="N27" s="18" t="s">
        <v>19</v>
      </c>
      <c r="O27" s="33" t="s">
        <v>109</v>
      </c>
    </row>
    <row r="28" spans="1:15" x14ac:dyDescent="0.2">
      <c r="A28" s="14" t="s">
        <v>28</v>
      </c>
      <c r="B28" s="9" t="str">
        <f t="shared" si="13"/>
        <v>Agosto</v>
      </c>
      <c r="C28" s="14" t="s">
        <v>2</v>
      </c>
      <c r="D28" s="14" t="s">
        <v>3</v>
      </c>
      <c r="E28" s="27" t="s">
        <v>22</v>
      </c>
      <c r="F28" s="16" t="s">
        <v>56</v>
      </c>
      <c r="G28" s="17">
        <v>44792</v>
      </c>
      <c r="H28" s="18" t="s">
        <v>19</v>
      </c>
      <c r="I28" s="19" t="s">
        <v>20</v>
      </c>
      <c r="J28" s="19" t="s">
        <v>21</v>
      </c>
      <c r="K28" s="18" t="s">
        <v>19</v>
      </c>
      <c r="L28" s="19" t="str">
        <f t="shared" ref="L28:L57" si="15">CONCATENATE("SE OTORGA ", E28)</f>
        <v>SE OTORGA CERTIFICADO DE REGULARIZACIÓN ACOGIDO A LEY 20.898</v>
      </c>
      <c r="M28" s="20" t="str">
        <f t="shared" si="14"/>
        <v>154REG-2022.pdf</v>
      </c>
      <c r="N28" s="18" t="s">
        <v>19</v>
      </c>
      <c r="O28" s="33" t="s">
        <v>109</v>
      </c>
    </row>
    <row r="29" spans="1:15" x14ac:dyDescent="0.2">
      <c r="A29" s="14" t="s">
        <v>28</v>
      </c>
      <c r="B29" s="9" t="str">
        <f t="shared" si="13"/>
        <v>Agosto</v>
      </c>
      <c r="C29" s="14" t="s">
        <v>2</v>
      </c>
      <c r="D29" s="14" t="s">
        <v>3</v>
      </c>
      <c r="E29" s="27" t="s">
        <v>22</v>
      </c>
      <c r="F29" s="16" t="s">
        <v>57</v>
      </c>
      <c r="G29" s="17">
        <v>44792</v>
      </c>
      <c r="H29" s="18" t="s">
        <v>19</v>
      </c>
      <c r="I29" s="19" t="s">
        <v>20</v>
      </c>
      <c r="J29" s="19" t="s">
        <v>21</v>
      </c>
      <c r="K29" s="18" t="s">
        <v>19</v>
      </c>
      <c r="L29" s="19" t="str">
        <f t="shared" si="15"/>
        <v>SE OTORGA CERTIFICADO DE REGULARIZACIÓN ACOGIDO A LEY 20.898</v>
      </c>
      <c r="M29" s="20" t="str">
        <f t="shared" si="14"/>
        <v>155REG-2022.pdf</v>
      </c>
      <c r="N29" s="18" t="s">
        <v>19</v>
      </c>
      <c r="O29" s="33" t="s">
        <v>109</v>
      </c>
    </row>
    <row r="30" spans="1:15" x14ac:dyDescent="0.2">
      <c r="A30" s="14" t="s">
        <v>28</v>
      </c>
      <c r="B30" s="9" t="str">
        <f t="shared" si="13"/>
        <v>Agosto</v>
      </c>
      <c r="C30" s="14" t="s">
        <v>2</v>
      </c>
      <c r="D30" s="14" t="s">
        <v>3</v>
      </c>
      <c r="E30" s="27" t="s">
        <v>22</v>
      </c>
      <c r="F30" s="16" t="s">
        <v>58</v>
      </c>
      <c r="G30" s="17">
        <v>44792</v>
      </c>
      <c r="H30" s="18" t="s">
        <v>19</v>
      </c>
      <c r="I30" s="19" t="s">
        <v>20</v>
      </c>
      <c r="J30" s="19" t="s">
        <v>21</v>
      </c>
      <c r="K30" s="18" t="s">
        <v>19</v>
      </c>
      <c r="L30" s="19" t="str">
        <f t="shared" ref="L30" si="16">CONCATENATE("SE OTORGA ", E30)</f>
        <v>SE OTORGA CERTIFICADO DE REGULARIZACIÓN ACOGIDO A LEY 20.898</v>
      </c>
      <c r="M30" s="20" t="str">
        <f t="shared" ref="M30" si="17">CONCATENATE(F30,"REG-2022.pdf")</f>
        <v>156REG-2022.pdf</v>
      </c>
      <c r="N30" s="18" t="s">
        <v>19</v>
      </c>
      <c r="O30" s="33" t="s">
        <v>109</v>
      </c>
    </row>
    <row r="31" spans="1:15" x14ac:dyDescent="0.2">
      <c r="A31" s="14" t="s">
        <v>28</v>
      </c>
      <c r="B31" s="9" t="str">
        <f t="shared" si="13"/>
        <v>Agosto</v>
      </c>
      <c r="C31" s="14" t="s">
        <v>2</v>
      </c>
      <c r="D31" s="14" t="s">
        <v>3</v>
      </c>
      <c r="E31" s="27" t="s">
        <v>22</v>
      </c>
      <c r="F31" s="16" t="s">
        <v>59</v>
      </c>
      <c r="G31" s="17">
        <v>44792</v>
      </c>
      <c r="H31" s="18" t="s">
        <v>19</v>
      </c>
      <c r="I31" s="19" t="s">
        <v>20</v>
      </c>
      <c r="J31" s="19" t="s">
        <v>21</v>
      </c>
      <c r="K31" s="18" t="s">
        <v>19</v>
      </c>
      <c r="L31" s="19" t="str">
        <f t="shared" ref="L31:L49" si="18">CONCATENATE("SE OTORGA ", E31)</f>
        <v>SE OTORGA CERTIFICADO DE REGULARIZACIÓN ACOGIDO A LEY 20.898</v>
      </c>
      <c r="M31" s="20" t="str">
        <f t="shared" ref="M31:M49" si="19">CONCATENATE(F31,"REG-2022.pdf")</f>
        <v>157REG-2022.pdf</v>
      </c>
      <c r="N31" s="18" t="s">
        <v>19</v>
      </c>
      <c r="O31" s="33" t="s">
        <v>109</v>
      </c>
    </row>
    <row r="32" spans="1:15" x14ac:dyDescent="0.2">
      <c r="A32" s="14" t="s">
        <v>28</v>
      </c>
      <c r="B32" s="9" t="str">
        <f t="shared" si="13"/>
        <v>Agosto</v>
      </c>
      <c r="C32" s="14" t="s">
        <v>2</v>
      </c>
      <c r="D32" s="14" t="s">
        <v>3</v>
      </c>
      <c r="E32" s="27" t="s">
        <v>22</v>
      </c>
      <c r="F32" s="16" t="s">
        <v>60</v>
      </c>
      <c r="G32" s="17">
        <v>44792</v>
      </c>
      <c r="H32" s="18" t="s">
        <v>19</v>
      </c>
      <c r="I32" s="19" t="s">
        <v>20</v>
      </c>
      <c r="J32" s="19" t="s">
        <v>21</v>
      </c>
      <c r="K32" s="18" t="s">
        <v>19</v>
      </c>
      <c r="L32" s="19" t="str">
        <f t="shared" si="18"/>
        <v>SE OTORGA CERTIFICADO DE REGULARIZACIÓN ACOGIDO A LEY 20.898</v>
      </c>
      <c r="M32" s="20" t="str">
        <f t="shared" si="19"/>
        <v>158REG-2022.pdf</v>
      </c>
      <c r="N32" s="18" t="s">
        <v>19</v>
      </c>
      <c r="O32" s="33" t="s">
        <v>109</v>
      </c>
    </row>
    <row r="33" spans="1:15" x14ac:dyDescent="0.2">
      <c r="A33" s="14" t="s">
        <v>28</v>
      </c>
      <c r="B33" s="9" t="str">
        <f t="shared" si="13"/>
        <v>Agosto</v>
      </c>
      <c r="C33" s="14" t="s">
        <v>2</v>
      </c>
      <c r="D33" s="14" t="s">
        <v>3</v>
      </c>
      <c r="E33" s="27" t="s">
        <v>22</v>
      </c>
      <c r="F33" s="16" t="s">
        <v>61</v>
      </c>
      <c r="G33" s="17">
        <v>44795</v>
      </c>
      <c r="H33" s="18" t="s">
        <v>19</v>
      </c>
      <c r="I33" s="19" t="s">
        <v>20</v>
      </c>
      <c r="J33" s="19" t="s">
        <v>21</v>
      </c>
      <c r="K33" s="18" t="s">
        <v>19</v>
      </c>
      <c r="L33" s="19" t="str">
        <f t="shared" si="18"/>
        <v>SE OTORGA CERTIFICADO DE REGULARIZACIÓN ACOGIDO A LEY 20.898</v>
      </c>
      <c r="M33" s="20" t="str">
        <f t="shared" si="19"/>
        <v>159REG-2022.pdf</v>
      </c>
      <c r="N33" s="18" t="s">
        <v>19</v>
      </c>
      <c r="O33" s="33" t="s">
        <v>109</v>
      </c>
    </row>
    <row r="34" spans="1:15" x14ac:dyDescent="0.2">
      <c r="A34" s="14" t="s">
        <v>28</v>
      </c>
      <c r="B34" s="9" t="str">
        <f t="shared" si="13"/>
        <v>Agosto</v>
      </c>
      <c r="C34" s="14" t="s">
        <v>2</v>
      </c>
      <c r="D34" s="14" t="s">
        <v>3</v>
      </c>
      <c r="E34" s="27" t="s">
        <v>22</v>
      </c>
      <c r="F34" s="16" t="s">
        <v>62</v>
      </c>
      <c r="G34" s="17">
        <v>44797</v>
      </c>
      <c r="H34" s="18" t="s">
        <v>19</v>
      </c>
      <c r="I34" s="19" t="s">
        <v>20</v>
      </c>
      <c r="J34" s="19" t="s">
        <v>21</v>
      </c>
      <c r="K34" s="18" t="s">
        <v>19</v>
      </c>
      <c r="L34" s="19" t="str">
        <f t="shared" si="18"/>
        <v>SE OTORGA CERTIFICADO DE REGULARIZACIÓN ACOGIDO A LEY 20.898</v>
      </c>
      <c r="M34" s="20" t="str">
        <f t="shared" si="19"/>
        <v>160REG-2022.pdf</v>
      </c>
      <c r="N34" s="18" t="s">
        <v>19</v>
      </c>
      <c r="O34" s="33" t="s">
        <v>109</v>
      </c>
    </row>
    <row r="35" spans="1:15" x14ac:dyDescent="0.2">
      <c r="A35" s="14" t="s">
        <v>28</v>
      </c>
      <c r="B35" s="9" t="str">
        <f t="shared" si="13"/>
        <v>Agosto</v>
      </c>
      <c r="C35" s="14" t="s">
        <v>2</v>
      </c>
      <c r="D35" s="14" t="s">
        <v>3</v>
      </c>
      <c r="E35" s="27" t="s">
        <v>37</v>
      </c>
      <c r="F35" s="16" t="s">
        <v>63</v>
      </c>
      <c r="G35" s="17">
        <v>44797</v>
      </c>
      <c r="H35" s="18" t="s">
        <v>19</v>
      </c>
      <c r="I35" s="19" t="s">
        <v>20</v>
      </c>
      <c r="J35" s="19" t="s">
        <v>21</v>
      </c>
      <c r="K35" s="18" t="s">
        <v>19</v>
      </c>
      <c r="L35" s="19" t="str">
        <f t="shared" si="18"/>
        <v>SE OTORGA CERTIFICADO DE REGULARIZACIÓN ACOGIDO A LEY 21.052</v>
      </c>
      <c r="M35" s="20" t="str">
        <f t="shared" si="19"/>
        <v>161REG-2022.pdf</v>
      </c>
      <c r="N35" s="18" t="s">
        <v>19</v>
      </c>
      <c r="O35" s="33" t="s">
        <v>109</v>
      </c>
    </row>
    <row r="36" spans="1:15" x14ac:dyDescent="0.2">
      <c r="A36" s="14" t="s">
        <v>28</v>
      </c>
      <c r="B36" s="9" t="str">
        <f t="shared" si="13"/>
        <v>Agosto</v>
      </c>
      <c r="C36" s="14" t="s">
        <v>2</v>
      </c>
      <c r="D36" s="14" t="s">
        <v>3</v>
      </c>
      <c r="E36" s="27" t="s">
        <v>22</v>
      </c>
      <c r="F36" s="16" t="s">
        <v>64</v>
      </c>
      <c r="G36" s="17">
        <v>44798</v>
      </c>
      <c r="H36" s="18" t="s">
        <v>19</v>
      </c>
      <c r="I36" s="19" t="s">
        <v>20</v>
      </c>
      <c r="J36" s="19" t="s">
        <v>21</v>
      </c>
      <c r="K36" s="18" t="s">
        <v>19</v>
      </c>
      <c r="L36" s="19" t="str">
        <f t="shared" si="18"/>
        <v>SE OTORGA CERTIFICADO DE REGULARIZACIÓN ACOGIDO A LEY 20.898</v>
      </c>
      <c r="M36" s="20" t="str">
        <f t="shared" si="19"/>
        <v>162REG-2022.pdf</v>
      </c>
      <c r="N36" s="18" t="s">
        <v>19</v>
      </c>
      <c r="O36" s="33" t="s">
        <v>109</v>
      </c>
    </row>
    <row r="37" spans="1:15" x14ac:dyDescent="0.2">
      <c r="A37" s="14" t="s">
        <v>28</v>
      </c>
      <c r="B37" s="9" t="str">
        <f t="shared" si="13"/>
        <v>Agosto</v>
      </c>
      <c r="C37" s="14" t="s">
        <v>2</v>
      </c>
      <c r="D37" s="14" t="s">
        <v>3</v>
      </c>
      <c r="E37" s="27" t="s">
        <v>22</v>
      </c>
      <c r="F37" s="16" t="s">
        <v>65</v>
      </c>
      <c r="G37" s="17">
        <v>44798</v>
      </c>
      <c r="H37" s="18" t="s">
        <v>19</v>
      </c>
      <c r="I37" s="19" t="s">
        <v>20</v>
      </c>
      <c r="J37" s="19" t="s">
        <v>21</v>
      </c>
      <c r="K37" s="18" t="s">
        <v>19</v>
      </c>
      <c r="L37" s="19" t="str">
        <f t="shared" si="18"/>
        <v>SE OTORGA CERTIFICADO DE REGULARIZACIÓN ACOGIDO A LEY 20.898</v>
      </c>
      <c r="M37" s="20" t="str">
        <f t="shared" si="19"/>
        <v>163REG-2022.pdf</v>
      </c>
      <c r="N37" s="18" t="s">
        <v>19</v>
      </c>
      <c r="O37" s="33" t="s">
        <v>109</v>
      </c>
    </row>
    <row r="38" spans="1:15" x14ac:dyDescent="0.2">
      <c r="A38" s="14" t="s">
        <v>28</v>
      </c>
      <c r="B38" s="9" t="str">
        <f t="shared" si="13"/>
        <v>Agosto</v>
      </c>
      <c r="C38" s="21" t="s">
        <v>2</v>
      </c>
      <c r="D38" s="21" t="s">
        <v>3</v>
      </c>
      <c r="E38" s="28" t="s">
        <v>22</v>
      </c>
      <c r="F38" s="24" t="s">
        <v>66</v>
      </c>
      <c r="G38" s="29">
        <v>44799</v>
      </c>
      <c r="H38" s="18" t="s">
        <v>19</v>
      </c>
      <c r="I38" s="19" t="s">
        <v>20</v>
      </c>
      <c r="J38" s="19" t="s">
        <v>21</v>
      </c>
      <c r="K38" s="18" t="s">
        <v>19</v>
      </c>
      <c r="L38" s="19" t="str">
        <f t="shared" si="18"/>
        <v>SE OTORGA CERTIFICADO DE REGULARIZACIÓN ACOGIDO A LEY 20.898</v>
      </c>
      <c r="M38" s="20" t="str">
        <f t="shared" si="19"/>
        <v>164REG-2022.pdf</v>
      </c>
      <c r="N38" s="18" t="s">
        <v>19</v>
      </c>
      <c r="O38" s="33" t="s">
        <v>109</v>
      </c>
    </row>
    <row r="39" spans="1:15" x14ac:dyDescent="0.2">
      <c r="A39" s="14" t="s">
        <v>28</v>
      </c>
      <c r="B39" s="9" t="str">
        <f t="shared" si="13"/>
        <v>Agosto</v>
      </c>
      <c r="C39" s="14" t="s">
        <v>2</v>
      </c>
      <c r="D39" s="14" t="s">
        <v>3</v>
      </c>
      <c r="E39" s="27" t="s">
        <v>22</v>
      </c>
      <c r="F39" s="16" t="s">
        <v>67</v>
      </c>
      <c r="G39" s="17">
        <v>44802</v>
      </c>
      <c r="H39" s="18" t="s">
        <v>19</v>
      </c>
      <c r="I39" s="19" t="s">
        <v>20</v>
      </c>
      <c r="J39" s="19" t="s">
        <v>21</v>
      </c>
      <c r="K39" s="18" t="s">
        <v>19</v>
      </c>
      <c r="L39" s="19" t="str">
        <f t="shared" si="18"/>
        <v>SE OTORGA CERTIFICADO DE REGULARIZACIÓN ACOGIDO A LEY 20.898</v>
      </c>
      <c r="M39" s="20" t="str">
        <f t="shared" si="19"/>
        <v>165REG-2022.pdf</v>
      </c>
      <c r="N39" s="18" t="s">
        <v>19</v>
      </c>
      <c r="O39" s="33" t="s">
        <v>109</v>
      </c>
    </row>
    <row r="40" spans="1:15" x14ac:dyDescent="0.2">
      <c r="A40" s="14" t="s">
        <v>28</v>
      </c>
      <c r="B40" s="9" t="str">
        <f t="shared" si="13"/>
        <v>Agosto</v>
      </c>
      <c r="C40" s="14" t="s">
        <v>2</v>
      </c>
      <c r="D40" s="14" t="s">
        <v>3</v>
      </c>
      <c r="E40" s="27" t="s">
        <v>22</v>
      </c>
      <c r="F40" s="16" t="s">
        <v>68</v>
      </c>
      <c r="G40" s="17">
        <v>44802</v>
      </c>
      <c r="H40" s="18" t="s">
        <v>19</v>
      </c>
      <c r="I40" s="19" t="s">
        <v>20</v>
      </c>
      <c r="J40" s="19" t="s">
        <v>21</v>
      </c>
      <c r="K40" s="18" t="s">
        <v>19</v>
      </c>
      <c r="L40" s="19" t="str">
        <f t="shared" si="18"/>
        <v>SE OTORGA CERTIFICADO DE REGULARIZACIÓN ACOGIDO A LEY 20.898</v>
      </c>
      <c r="M40" s="20" t="str">
        <f t="shared" si="19"/>
        <v>166REG-2022.pdf</v>
      </c>
      <c r="N40" s="18" t="s">
        <v>19</v>
      </c>
      <c r="O40" s="33" t="s">
        <v>109</v>
      </c>
    </row>
    <row r="41" spans="1:15" s="8" customFormat="1" x14ac:dyDescent="0.2">
      <c r="A41" s="21" t="s">
        <v>28</v>
      </c>
      <c r="B41" s="22" t="str">
        <f t="shared" si="13"/>
        <v>Agosto</v>
      </c>
      <c r="C41" s="21" t="s">
        <v>2</v>
      </c>
      <c r="D41" s="21" t="s">
        <v>3</v>
      </c>
      <c r="E41" s="28" t="s">
        <v>22</v>
      </c>
      <c r="F41" s="16" t="s">
        <v>80</v>
      </c>
      <c r="G41" s="17">
        <v>44802</v>
      </c>
      <c r="H41" s="30" t="s">
        <v>19</v>
      </c>
      <c r="I41" s="31" t="s">
        <v>20</v>
      </c>
      <c r="J41" s="31" t="s">
        <v>21</v>
      </c>
      <c r="K41" s="30" t="s">
        <v>19</v>
      </c>
      <c r="L41" s="31" t="str">
        <f t="shared" ref="L41:L47" si="20">CONCATENATE("SE OTORGA ", E41)</f>
        <v>SE OTORGA CERTIFICADO DE REGULARIZACIÓN ACOGIDO A LEY 20.898</v>
      </c>
      <c r="M41" s="32" t="str">
        <f t="shared" ref="M41:M47" si="21">CONCATENATE(F41,"REG-2022.pdf")</f>
        <v>167REG-2022.pdf</v>
      </c>
      <c r="N41" s="30" t="s">
        <v>19</v>
      </c>
      <c r="O41" s="33" t="s">
        <v>109</v>
      </c>
    </row>
    <row r="42" spans="1:15" s="8" customFormat="1" x14ac:dyDescent="0.2">
      <c r="A42" s="21" t="s">
        <v>28</v>
      </c>
      <c r="B42" s="22" t="str">
        <f t="shared" si="13"/>
        <v>Agosto</v>
      </c>
      <c r="C42" s="21" t="s">
        <v>2</v>
      </c>
      <c r="D42" s="21" t="s">
        <v>3</v>
      </c>
      <c r="E42" s="28" t="s">
        <v>22</v>
      </c>
      <c r="F42" s="16" t="s">
        <v>81</v>
      </c>
      <c r="G42" s="17">
        <v>44802</v>
      </c>
      <c r="H42" s="30" t="s">
        <v>19</v>
      </c>
      <c r="I42" s="31" t="s">
        <v>20</v>
      </c>
      <c r="J42" s="31" t="s">
        <v>21</v>
      </c>
      <c r="K42" s="30" t="s">
        <v>19</v>
      </c>
      <c r="L42" s="31" t="str">
        <f t="shared" si="20"/>
        <v>SE OTORGA CERTIFICADO DE REGULARIZACIÓN ACOGIDO A LEY 20.898</v>
      </c>
      <c r="M42" s="32" t="str">
        <f t="shared" si="21"/>
        <v>168REG-2022.pdf</v>
      </c>
      <c r="N42" s="30" t="s">
        <v>19</v>
      </c>
      <c r="O42" s="33" t="s">
        <v>109</v>
      </c>
    </row>
    <row r="43" spans="1:15" s="8" customFormat="1" x14ac:dyDescent="0.2">
      <c r="A43" s="21" t="s">
        <v>28</v>
      </c>
      <c r="B43" s="22" t="str">
        <f t="shared" si="13"/>
        <v>Agosto</v>
      </c>
      <c r="C43" s="21" t="s">
        <v>2</v>
      </c>
      <c r="D43" s="21" t="s">
        <v>3</v>
      </c>
      <c r="E43" s="28" t="s">
        <v>22</v>
      </c>
      <c r="F43" s="16" t="s">
        <v>82</v>
      </c>
      <c r="G43" s="17">
        <v>44802</v>
      </c>
      <c r="H43" s="30" t="s">
        <v>19</v>
      </c>
      <c r="I43" s="31" t="s">
        <v>20</v>
      </c>
      <c r="J43" s="31" t="s">
        <v>21</v>
      </c>
      <c r="K43" s="30" t="s">
        <v>19</v>
      </c>
      <c r="L43" s="31" t="str">
        <f t="shared" si="20"/>
        <v>SE OTORGA CERTIFICADO DE REGULARIZACIÓN ACOGIDO A LEY 20.898</v>
      </c>
      <c r="M43" s="32" t="str">
        <f t="shared" si="21"/>
        <v>169REG-2022.pdf</v>
      </c>
      <c r="N43" s="30" t="s">
        <v>19</v>
      </c>
      <c r="O43" s="33" t="s">
        <v>109</v>
      </c>
    </row>
    <row r="44" spans="1:15" s="8" customFormat="1" x14ac:dyDescent="0.2">
      <c r="A44" s="21" t="s">
        <v>28</v>
      </c>
      <c r="B44" s="22" t="str">
        <f t="shared" si="13"/>
        <v>Agosto</v>
      </c>
      <c r="C44" s="21" t="s">
        <v>2</v>
      </c>
      <c r="D44" s="21" t="s">
        <v>3</v>
      </c>
      <c r="E44" s="28" t="s">
        <v>22</v>
      </c>
      <c r="F44" s="16" t="s">
        <v>83</v>
      </c>
      <c r="G44" s="17">
        <v>44802</v>
      </c>
      <c r="H44" s="30" t="s">
        <v>19</v>
      </c>
      <c r="I44" s="31" t="s">
        <v>20</v>
      </c>
      <c r="J44" s="31" t="s">
        <v>21</v>
      </c>
      <c r="K44" s="30" t="s">
        <v>19</v>
      </c>
      <c r="L44" s="31" t="str">
        <f t="shared" si="20"/>
        <v>SE OTORGA CERTIFICADO DE REGULARIZACIÓN ACOGIDO A LEY 20.898</v>
      </c>
      <c r="M44" s="32" t="str">
        <f t="shared" si="21"/>
        <v>170REG-2022.pdf</v>
      </c>
      <c r="N44" s="30" t="s">
        <v>19</v>
      </c>
      <c r="O44" s="33" t="s">
        <v>109</v>
      </c>
    </row>
    <row r="45" spans="1:15" s="8" customFormat="1" x14ac:dyDescent="0.2">
      <c r="A45" s="21" t="s">
        <v>28</v>
      </c>
      <c r="B45" s="22" t="str">
        <f t="shared" si="13"/>
        <v>Agosto</v>
      </c>
      <c r="C45" s="21" t="s">
        <v>2</v>
      </c>
      <c r="D45" s="21" t="s">
        <v>3</v>
      </c>
      <c r="E45" s="28" t="s">
        <v>22</v>
      </c>
      <c r="F45" s="16" t="s">
        <v>84</v>
      </c>
      <c r="G45" s="17">
        <v>44803</v>
      </c>
      <c r="H45" s="30" t="s">
        <v>19</v>
      </c>
      <c r="I45" s="31" t="s">
        <v>20</v>
      </c>
      <c r="J45" s="31" t="s">
        <v>21</v>
      </c>
      <c r="K45" s="30" t="s">
        <v>19</v>
      </c>
      <c r="L45" s="31" t="str">
        <f t="shared" ref="L45:L46" si="22">CONCATENATE("SE OTORGA ", E45)</f>
        <v>SE OTORGA CERTIFICADO DE REGULARIZACIÓN ACOGIDO A LEY 20.898</v>
      </c>
      <c r="M45" s="32" t="str">
        <f t="shared" ref="M45:M46" si="23">CONCATENATE(F45,"REG-2022.pdf")</f>
        <v>171REG-2022.pdf</v>
      </c>
      <c r="N45" s="30" t="s">
        <v>19</v>
      </c>
      <c r="O45" s="33" t="s">
        <v>109</v>
      </c>
    </row>
    <row r="46" spans="1:15" s="8" customFormat="1" x14ac:dyDescent="0.2">
      <c r="A46" s="21" t="s">
        <v>28</v>
      </c>
      <c r="B46" s="22" t="str">
        <f t="shared" si="13"/>
        <v>Agosto</v>
      </c>
      <c r="C46" s="21" t="s">
        <v>2</v>
      </c>
      <c r="D46" s="21" t="s">
        <v>3</v>
      </c>
      <c r="E46" s="28" t="s">
        <v>22</v>
      </c>
      <c r="F46" s="16" t="s">
        <v>85</v>
      </c>
      <c r="G46" s="17">
        <v>44803</v>
      </c>
      <c r="H46" s="30" t="s">
        <v>19</v>
      </c>
      <c r="I46" s="31" t="s">
        <v>20</v>
      </c>
      <c r="J46" s="31" t="s">
        <v>21</v>
      </c>
      <c r="K46" s="30" t="s">
        <v>19</v>
      </c>
      <c r="L46" s="31" t="str">
        <f t="shared" si="22"/>
        <v>SE OTORGA CERTIFICADO DE REGULARIZACIÓN ACOGIDO A LEY 20.898</v>
      </c>
      <c r="M46" s="32" t="str">
        <f t="shared" si="23"/>
        <v>172REG-2022.pdf</v>
      </c>
      <c r="N46" s="30" t="s">
        <v>19</v>
      </c>
      <c r="O46" s="33" t="s">
        <v>109</v>
      </c>
    </row>
    <row r="47" spans="1:15" s="8" customFormat="1" x14ac:dyDescent="0.2">
      <c r="A47" s="21" t="s">
        <v>28</v>
      </c>
      <c r="B47" s="22" t="str">
        <f t="shared" si="13"/>
        <v>Agosto</v>
      </c>
      <c r="C47" s="21" t="s">
        <v>2</v>
      </c>
      <c r="D47" s="21" t="s">
        <v>3</v>
      </c>
      <c r="E47" s="28" t="s">
        <v>22</v>
      </c>
      <c r="F47" s="16" t="s">
        <v>103</v>
      </c>
      <c r="G47" s="17">
        <v>44803</v>
      </c>
      <c r="H47" s="30" t="s">
        <v>19</v>
      </c>
      <c r="I47" s="31" t="s">
        <v>20</v>
      </c>
      <c r="J47" s="31" t="s">
        <v>21</v>
      </c>
      <c r="K47" s="30" t="s">
        <v>19</v>
      </c>
      <c r="L47" s="31" t="str">
        <f t="shared" si="20"/>
        <v>SE OTORGA CERTIFICADO DE REGULARIZACIÓN ACOGIDO A LEY 20.898</v>
      </c>
      <c r="M47" s="32" t="str">
        <f t="shared" si="21"/>
        <v>173REG-2022.pdf</v>
      </c>
      <c r="N47" s="30" t="s">
        <v>19</v>
      </c>
      <c r="O47" s="33" t="s">
        <v>109</v>
      </c>
    </row>
    <row r="48" spans="1:15" s="8" customFormat="1" x14ac:dyDescent="0.2">
      <c r="A48" s="21" t="s">
        <v>28</v>
      </c>
      <c r="B48" s="22" t="str">
        <f t="shared" si="13"/>
        <v>Agosto</v>
      </c>
      <c r="C48" s="21" t="s">
        <v>2</v>
      </c>
      <c r="D48" s="21" t="s">
        <v>3</v>
      </c>
      <c r="E48" s="28" t="s">
        <v>22</v>
      </c>
      <c r="F48" s="16" t="s">
        <v>104</v>
      </c>
      <c r="G48" s="17">
        <v>44803</v>
      </c>
      <c r="H48" s="30" t="s">
        <v>19</v>
      </c>
      <c r="I48" s="31" t="s">
        <v>20</v>
      </c>
      <c r="J48" s="31" t="s">
        <v>21</v>
      </c>
      <c r="K48" s="30" t="s">
        <v>19</v>
      </c>
      <c r="L48" s="31" t="str">
        <f t="shared" si="18"/>
        <v>SE OTORGA CERTIFICADO DE REGULARIZACIÓN ACOGIDO A LEY 20.898</v>
      </c>
      <c r="M48" s="32" t="str">
        <f t="shared" si="19"/>
        <v>174REG-2022.pdf</v>
      </c>
      <c r="N48" s="30" t="s">
        <v>19</v>
      </c>
      <c r="O48" s="33" t="s">
        <v>109</v>
      </c>
    </row>
    <row r="49" spans="1:15" s="8" customFormat="1" x14ac:dyDescent="0.2">
      <c r="A49" s="21" t="s">
        <v>28</v>
      </c>
      <c r="B49" s="22" t="str">
        <f t="shared" si="13"/>
        <v>Agosto</v>
      </c>
      <c r="C49" s="21" t="s">
        <v>2</v>
      </c>
      <c r="D49" s="21" t="s">
        <v>3</v>
      </c>
      <c r="E49" s="28" t="s">
        <v>22</v>
      </c>
      <c r="F49" s="16" t="s">
        <v>105</v>
      </c>
      <c r="G49" s="17">
        <v>44803</v>
      </c>
      <c r="H49" s="30" t="s">
        <v>19</v>
      </c>
      <c r="I49" s="31" t="s">
        <v>20</v>
      </c>
      <c r="J49" s="31" t="s">
        <v>21</v>
      </c>
      <c r="K49" s="30" t="s">
        <v>19</v>
      </c>
      <c r="L49" s="31" t="str">
        <f t="shared" si="18"/>
        <v>SE OTORGA CERTIFICADO DE REGULARIZACIÓN ACOGIDO A LEY 20.898</v>
      </c>
      <c r="M49" s="32" t="str">
        <f t="shared" si="19"/>
        <v>175REG-2022.pdf</v>
      </c>
      <c r="N49" s="30" t="s">
        <v>19</v>
      </c>
      <c r="O49" s="33" t="s">
        <v>109</v>
      </c>
    </row>
    <row r="50" spans="1:15" x14ac:dyDescent="0.2">
      <c r="A50" s="14" t="s">
        <v>28</v>
      </c>
      <c r="B50" s="9" t="str">
        <f>B2</f>
        <v>Agosto</v>
      </c>
      <c r="C50" s="14" t="s">
        <v>92</v>
      </c>
      <c r="D50" s="15" t="s">
        <v>27</v>
      </c>
      <c r="E50" s="25" t="s">
        <v>93</v>
      </c>
      <c r="F50" s="16" t="s">
        <v>86</v>
      </c>
      <c r="G50" s="17">
        <v>44774</v>
      </c>
      <c r="H50" s="18" t="s">
        <v>19</v>
      </c>
      <c r="I50" s="19" t="s">
        <v>20</v>
      </c>
      <c r="J50" s="19" t="s">
        <v>21</v>
      </c>
      <c r="K50" s="18" t="s">
        <v>19</v>
      </c>
      <c r="L50" s="19" t="str">
        <f t="shared" ref="L50:L55" si="24">CONCATENATE("SE OTORGA ", E50)</f>
        <v>SE OTORGA RESOLUCIÓN DE RECTIFICACIÓN DE DESLINDES</v>
      </c>
      <c r="M50" s="20" t="str">
        <f>CONCATENATE(F50,"PEURB-2022.pdf")</f>
        <v>030PEURB-2022.pdf</v>
      </c>
      <c r="N50" s="18" t="s">
        <v>19</v>
      </c>
      <c r="O50" s="33" t="s">
        <v>109</v>
      </c>
    </row>
    <row r="51" spans="1:15" x14ac:dyDescent="0.2">
      <c r="A51" s="14" t="s">
        <v>28</v>
      </c>
      <c r="B51" s="9" t="str">
        <f>B3</f>
        <v>Agosto</v>
      </c>
      <c r="C51" s="14" t="s">
        <v>24</v>
      </c>
      <c r="D51" s="15" t="s">
        <v>27</v>
      </c>
      <c r="E51" s="25" t="s">
        <v>44</v>
      </c>
      <c r="F51" s="16" t="s">
        <v>87</v>
      </c>
      <c r="G51" s="17">
        <v>44782</v>
      </c>
      <c r="H51" s="18" t="s">
        <v>19</v>
      </c>
      <c r="I51" s="19" t="s">
        <v>20</v>
      </c>
      <c r="J51" s="19" t="s">
        <v>21</v>
      </c>
      <c r="K51" s="18" t="s">
        <v>19</v>
      </c>
      <c r="L51" s="19" t="str">
        <f t="shared" si="24"/>
        <v xml:space="preserve">SE OTORGA RESOLUCIÓN DE FUSIÓN </v>
      </c>
      <c r="M51" s="20" t="str">
        <f t="shared" ref="M51:M55" si="25">CONCATENATE(F51,"PEURB-2022.pdf")</f>
        <v>031PEURB-2022.pdf</v>
      </c>
      <c r="N51" s="18" t="s">
        <v>19</v>
      </c>
      <c r="O51" s="33" t="s">
        <v>109</v>
      </c>
    </row>
    <row r="52" spans="1:15" x14ac:dyDescent="0.2">
      <c r="A52" s="14" t="s">
        <v>28</v>
      </c>
      <c r="B52" s="9" t="str">
        <f>B3</f>
        <v>Agosto</v>
      </c>
      <c r="C52" s="14" t="s">
        <v>24</v>
      </c>
      <c r="D52" s="15" t="s">
        <v>27</v>
      </c>
      <c r="E52" s="25" t="s">
        <v>89</v>
      </c>
      <c r="F52" s="16" t="s">
        <v>88</v>
      </c>
      <c r="G52" s="17">
        <v>44784</v>
      </c>
      <c r="H52" s="18" t="s">
        <v>19</v>
      </c>
      <c r="I52" s="19" t="s">
        <v>20</v>
      </c>
      <c r="J52" s="19" t="s">
        <v>21</v>
      </c>
      <c r="K52" s="18" t="s">
        <v>19</v>
      </c>
      <c r="L52" s="19" t="str">
        <f t="shared" si="24"/>
        <v>SE OTORGA RESOLUCIÓN DE SUBDIVISIÓN</v>
      </c>
      <c r="M52" s="20" t="str">
        <f t="shared" si="25"/>
        <v>032PEURB-2022.pdf</v>
      </c>
      <c r="N52" s="18" t="s">
        <v>19</v>
      </c>
      <c r="O52" s="33" t="s">
        <v>109</v>
      </c>
    </row>
    <row r="53" spans="1:15" x14ac:dyDescent="0.2">
      <c r="A53" s="14" t="s">
        <v>28</v>
      </c>
      <c r="B53" s="9" t="str">
        <f>B2</f>
        <v>Agosto</v>
      </c>
      <c r="C53" s="14" t="s">
        <v>24</v>
      </c>
      <c r="D53" s="15" t="s">
        <v>27</v>
      </c>
      <c r="E53" s="25" t="s">
        <v>89</v>
      </c>
      <c r="F53" s="16" t="s">
        <v>90</v>
      </c>
      <c r="G53" s="17">
        <v>44792</v>
      </c>
      <c r="H53" s="18" t="s">
        <v>19</v>
      </c>
      <c r="I53" s="19" t="s">
        <v>20</v>
      </c>
      <c r="J53" s="19" t="s">
        <v>21</v>
      </c>
      <c r="K53" s="18" t="s">
        <v>19</v>
      </c>
      <c r="L53" s="19" t="str">
        <f t="shared" si="24"/>
        <v>SE OTORGA RESOLUCIÓN DE SUBDIVISIÓN</v>
      </c>
      <c r="M53" s="20" t="str">
        <f t="shared" si="25"/>
        <v>033PEURB-2022.pdf</v>
      </c>
      <c r="N53" s="18" t="s">
        <v>19</v>
      </c>
      <c r="O53" s="33" t="s">
        <v>109</v>
      </c>
    </row>
    <row r="54" spans="1:15" s="8" customFormat="1" x14ac:dyDescent="0.2">
      <c r="A54" s="21" t="s">
        <v>28</v>
      </c>
      <c r="B54" s="22" t="str">
        <f>B3</f>
        <v>Agosto</v>
      </c>
      <c r="C54" s="21" t="s">
        <v>24</v>
      </c>
      <c r="D54" s="23" t="s">
        <v>27</v>
      </c>
      <c r="E54" s="26" t="s">
        <v>107</v>
      </c>
      <c r="F54" s="24" t="s">
        <v>91</v>
      </c>
      <c r="G54" s="29">
        <v>44799</v>
      </c>
      <c r="H54" s="30" t="s">
        <v>19</v>
      </c>
      <c r="I54" s="31" t="s">
        <v>20</v>
      </c>
      <c r="J54" s="31" t="s">
        <v>21</v>
      </c>
      <c r="K54" s="30" t="s">
        <v>19</v>
      </c>
      <c r="L54" s="31" t="str">
        <f t="shared" si="24"/>
        <v>SE OTORGA RESOLUCIÓN DE SUBDIVISIÓN Y FUSIÓN SIMULTANEA</v>
      </c>
      <c r="M54" s="20" t="str">
        <f t="shared" si="25"/>
        <v>034PEURB-2022.pdf</v>
      </c>
      <c r="N54" s="30" t="s">
        <v>19</v>
      </c>
      <c r="O54" s="33" t="s">
        <v>109</v>
      </c>
    </row>
    <row r="55" spans="1:15" x14ac:dyDescent="0.2">
      <c r="A55" s="14" t="s">
        <v>28</v>
      </c>
      <c r="B55" s="22" t="str">
        <f>B4</f>
        <v>Agosto</v>
      </c>
      <c r="C55" s="21" t="s">
        <v>24</v>
      </c>
      <c r="D55" s="23" t="s">
        <v>27</v>
      </c>
      <c r="E55" s="26" t="s">
        <v>108</v>
      </c>
      <c r="F55" s="16" t="s">
        <v>106</v>
      </c>
      <c r="G55" s="17">
        <v>44802</v>
      </c>
      <c r="H55" s="18" t="s">
        <v>19</v>
      </c>
      <c r="I55" s="19" t="s">
        <v>20</v>
      </c>
      <c r="J55" s="19" t="s">
        <v>21</v>
      </c>
      <c r="K55" s="18" t="s">
        <v>19</v>
      </c>
      <c r="L55" s="19" t="str">
        <f t="shared" si="24"/>
        <v>SE OTORGA RESOLUCIÓN DE FUSIÓN</v>
      </c>
      <c r="M55" s="20" t="str">
        <f t="shared" si="25"/>
        <v>035PEURB-2022.pdf</v>
      </c>
      <c r="N55" s="18" t="s">
        <v>19</v>
      </c>
      <c r="O55" s="33" t="s">
        <v>109</v>
      </c>
    </row>
    <row r="56" spans="1:15" x14ac:dyDescent="0.2">
      <c r="A56" s="14" t="s">
        <v>28</v>
      </c>
      <c r="B56" s="9" t="str">
        <f>B6</f>
        <v>Agosto</v>
      </c>
      <c r="C56" s="14" t="s">
        <v>45</v>
      </c>
      <c r="D56" s="14" t="s">
        <v>1</v>
      </c>
      <c r="E56" s="14" t="s">
        <v>45</v>
      </c>
      <c r="F56" s="16" t="s">
        <v>38</v>
      </c>
      <c r="G56" s="17">
        <v>44782</v>
      </c>
      <c r="H56" s="18" t="s">
        <v>19</v>
      </c>
      <c r="I56" s="19" t="s">
        <v>20</v>
      </c>
      <c r="J56" s="19" t="s">
        <v>21</v>
      </c>
      <c r="K56" s="18" t="s">
        <v>19</v>
      </c>
      <c r="L56" s="19" t="str">
        <f t="shared" si="15"/>
        <v>SE OTORGA CERTIFICADO DE URBANIZACIÓN GARANTIZADAS</v>
      </c>
      <c r="M56" s="20" t="str">
        <f>CONCATENATE(F56,"REURB-2022.pdf")</f>
        <v>058REURB-2022.pdf</v>
      </c>
      <c r="N56" s="18" t="s">
        <v>19</v>
      </c>
      <c r="O56" s="33" t="s">
        <v>109</v>
      </c>
    </row>
    <row r="57" spans="1:15" x14ac:dyDescent="0.2">
      <c r="A57" s="14" t="s">
        <v>28</v>
      </c>
      <c r="B57" s="9" t="str">
        <f>B8</f>
        <v>Agosto</v>
      </c>
      <c r="C57" s="14" t="s">
        <v>45</v>
      </c>
      <c r="D57" s="14" t="s">
        <v>1</v>
      </c>
      <c r="E57" s="14" t="s">
        <v>45</v>
      </c>
      <c r="F57" s="16" t="s">
        <v>71</v>
      </c>
      <c r="G57" s="17">
        <v>44782</v>
      </c>
      <c r="H57" s="18" t="s">
        <v>19</v>
      </c>
      <c r="I57" s="19" t="s">
        <v>20</v>
      </c>
      <c r="J57" s="19" t="s">
        <v>21</v>
      </c>
      <c r="K57" s="18" t="s">
        <v>19</v>
      </c>
      <c r="L57" s="19" t="str">
        <f t="shared" si="15"/>
        <v>SE OTORGA CERTIFICADO DE URBANIZACIÓN GARANTIZADAS</v>
      </c>
      <c r="M57" s="20" t="str">
        <f t="shared" ref="M57:M68" si="26">CONCATENATE(F57,"REURB-2022.pdf")</f>
        <v>059REURB-2022.pdf</v>
      </c>
      <c r="N57" s="18" t="s">
        <v>19</v>
      </c>
      <c r="O57" s="33" t="s">
        <v>109</v>
      </c>
    </row>
    <row r="58" spans="1:15" x14ac:dyDescent="0.2">
      <c r="A58" s="14" t="s">
        <v>28</v>
      </c>
      <c r="B58" s="9" t="str">
        <f>B9</f>
        <v>Agosto</v>
      </c>
      <c r="C58" s="14" t="s">
        <v>45</v>
      </c>
      <c r="D58" s="14" t="s">
        <v>1</v>
      </c>
      <c r="E58" s="14" t="s">
        <v>45</v>
      </c>
      <c r="F58" s="16" t="s">
        <v>72</v>
      </c>
      <c r="G58" s="17">
        <v>44782</v>
      </c>
      <c r="H58" s="18" t="s">
        <v>19</v>
      </c>
      <c r="I58" s="19" t="s">
        <v>20</v>
      </c>
      <c r="J58" s="19" t="s">
        <v>21</v>
      </c>
      <c r="K58" s="18" t="s">
        <v>19</v>
      </c>
      <c r="L58" s="19" t="str">
        <f t="shared" ref="L58:L68" si="27">CONCATENATE("SE OTORGA ", E58)</f>
        <v>SE OTORGA CERTIFICADO DE URBANIZACIÓN GARANTIZADAS</v>
      </c>
      <c r="M58" s="20" t="str">
        <f t="shared" si="26"/>
        <v>060REURB-2022.pdf</v>
      </c>
      <c r="N58" s="18" t="s">
        <v>19</v>
      </c>
      <c r="O58" s="33" t="s">
        <v>109</v>
      </c>
    </row>
    <row r="59" spans="1:15" s="8" customFormat="1" x14ac:dyDescent="0.2">
      <c r="A59" s="21" t="s">
        <v>28</v>
      </c>
      <c r="B59" s="22" t="str">
        <f>B8</f>
        <v>Agosto</v>
      </c>
      <c r="C59" s="21" t="s">
        <v>45</v>
      </c>
      <c r="D59" s="21" t="s">
        <v>1</v>
      </c>
      <c r="E59" s="21" t="s">
        <v>45</v>
      </c>
      <c r="F59" s="16" t="s">
        <v>73</v>
      </c>
      <c r="G59" s="17">
        <v>44784</v>
      </c>
      <c r="H59" s="30" t="s">
        <v>19</v>
      </c>
      <c r="I59" s="31" t="s">
        <v>20</v>
      </c>
      <c r="J59" s="31" t="s">
        <v>21</v>
      </c>
      <c r="K59" s="30" t="s">
        <v>19</v>
      </c>
      <c r="L59" s="31" t="str">
        <f t="shared" ref="L59:L67" si="28">CONCATENATE("SE OTORGA ", E59)</f>
        <v>SE OTORGA CERTIFICADO DE URBANIZACIÓN GARANTIZADAS</v>
      </c>
      <c r="M59" s="20" t="str">
        <f t="shared" si="26"/>
        <v>061REURB-2022.pdf</v>
      </c>
      <c r="N59" s="18" t="s">
        <v>19</v>
      </c>
      <c r="O59" s="33" t="s">
        <v>109</v>
      </c>
    </row>
    <row r="60" spans="1:15" s="8" customFormat="1" x14ac:dyDescent="0.2">
      <c r="A60" s="21" t="s">
        <v>28</v>
      </c>
      <c r="B60" s="22" t="str">
        <f>B2</f>
        <v>Agosto</v>
      </c>
      <c r="C60" s="21" t="s">
        <v>98</v>
      </c>
      <c r="D60" s="21" t="s">
        <v>99</v>
      </c>
      <c r="E60" s="25" t="s">
        <v>97</v>
      </c>
      <c r="F60" s="16" t="s">
        <v>74</v>
      </c>
      <c r="G60" s="17">
        <v>44785</v>
      </c>
      <c r="H60" s="30" t="s">
        <v>19</v>
      </c>
      <c r="I60" s="31" t="s">
        <v>20</v>
      </c>
      <c r="J60" s="31" t="s">
        <v>21</v>
      </c>
      <c r="K60" s="30" t="s">
        <v>19</v>
      </c>
      <c r="L60" s="31" t="str">
        <f t="shared" si="28"/>
        <v xml:space="preserve">SE OTORGA CERTIFICADO DE RECEPCIÓN DEFINITIVA DE OBRAS DE URBANIZACIÓN </v>
      </c>
      <c r="M60" s="20" t="str">
        <f t="shared" si="26"/>
        <v>062REURB-2022.pdf</v>
      </c>
      <c r="N60" s="18" t="s">
        <v>19</v>
      </c>
      <c r="O60" s="33" t="s">
        <v>109</v>
      </c>
    </row>
    <row r="61" spans="1:15" s="8" customFormat="1" x14ac:dyDescent="0.2">
      <c r="A61" s="21" t="s">
        <v>28</v>
      </c>
      <c r="B61" s="22" t="str">
        <f>B3</f>
        <v>Agosto</v>
      </c>
      <c r="C61" s="21" t="s">
        <v>45</v>
      </c>
      <c r="D61" s="21" t="s">
        <v>1</v>
      </c>
      <c r="E61" s="21" t="s">
        <v>45</v>
      </c>
      <c r="F61" s="16" t="s">
        <v>75</v>
      </c>
      <c r="G61" s="17">
        <v>44792</v>
      </c>
      <c r="H61" s="30" t="s">
        <v>19</v>
      </c>
      <c r="I61" s="31" t="s">
        <v>20</v>
      </c>
      <c r="J61" s="31" t="s">
        <v>21</v>
      </c>
      <c r="K61" s="30" t="s">
        <v>19</v>
      </c>
      <c r="L61" s="31" t="str">
        <f t="shared" si="28"/>
        <v>SE OTORGA CERTIFICADO DE URBANIZACIÓN GARANTIZADAS</v>
      </c>
      <c r="M61" s="20" t="str">
        <f t="shared" si="26"/>
        <v>063REURB-2022.pdf</v>
      </c>
      <c r="N61" s="18" t="s">
        <v>19</v>
      </c>
      <c r="O61" s="33" t="s">
        <v>109</v>
      </c>
    </row>
    <row r="62" spans="1:15" s="8" customFormat="1" x14ac:dyDescent="0.2">
      <c r="A62" s="21" t="s">
        <v>28</v>
      </c>
      <c r="B62" s="22" t="str">
        <f>B4</f>
        <v>Agosto</v>
      </c>
      <c r="C62" s="21" t="s">
        <v>45</v>
      </c>
      <c r="D62" s="21" t="s">
        <v>1</v>
      </c>
      <c r="E62" s="21" t="s">
        <v>45</v>
      </c>
      <c r="F62" s="16" t="s">
        <v>76</v>
      </c>
      <c r="G62" s="17">
        <v>44792</v>
      </c>
      <c r="H62" s="30" t="s">
        <v>19</v>
      </c>
      <c r="I62" s="31" t="s">
        <v>20</v>
      </c>
      <c r="J62" s="31" t="s">
        <v>21</v>
      </c>
      <c r="K62" s="30" t="s">
        <v>19</v>
      </c>
      <c r="L62" s="31" t="str">
        <f t="shared" ref="L62:L64" si="29">CONCATENATE("SE OTORGA ", E62)</f>
        <v>SE OTORGA CERTIFICADO DE URBANIZACIÓN GARANTIZADAS</v>
      </c>
      <c r="M62" s="20" t="str">
        <f t="shared" si="26"/>
        <v>064REURB-2022.pdf</v>
      </c>
      <c r="N62" s="18" t="s">
        <v>19</v>
      </c>
      <c r="O62" s="33" t="s">
        <v>109</v>
      </c>
    </row>
    <row r="63" spans="1:15" s="8" customFormat="1" x14ac:dyDescent="0.2">
      <c r="A63" s="21" t="s">
        <v>28</v>
      </c>
      <c r="B63" s="22" t="str">
        <f>B5</f>
        <v>Agosto</v>
      </c>
      <c r="C63" s="21" t="s">
        <v>98</v>
      </c>
      <c r="D63" s="21" t="s">
        <v>99</v>
      </c>
      <c r="E63" s="25" t="s">
        <v>97</v>
      </c>
      <c r="F63" s="16" t="s">
        <v>77</v>
      </c>
      <c r="G63" s="17">
        <v>44797</v>
      </c>
      <c r="H63" s="30" t="s">
        <v>19</v>
      </c>
      <c r="I63" s="31" t="s">
        <v>20</v>
      </c>
      <c r="J63" s="31" t="s">
        <v>21</v>
      </c>
      <c r="K63" s="30" t="s">
        <v>19</v>
      </c>
      <c r="L63" s="31" t="str">
        <f t="shared" si="29"/>
        <v xml:space="preserve">SE OTORGA CERTIFICADO DE RECEPCIÓN DEFINITIVA DE OBRAS DE URBANIZACIÓN </v>
      </c>
      <c r="M63" s="20" t="str">
        <f t="shared" si="26"/>
        <v>065REURB-2022.pdf</v>
      </c>
      <c r="N63" s="18" t="s">
        <v>19</v>
      </c>
      <c r="O63" s="33" t="s">
        <v>109</v>
      </c>
    </row>
    <row r="64" spans="1:15" s="8" customFormat="1" x14ac:dyDescent="0.2">
      <c r="A64" s="21" t="s">
        <v>28</v>
      </c>
      <c r="B64" s="22" t="str">
        <f>B6</f>
        <v>Agosto</v>
      </c>
      <c r="C64" s="21" t="s">
        <v>45</v>
      </c>
      <c r="D64" s="21" t="s">
        <v>1</v>
      </c>
      <c r="E64" s="21" t="s">
        <v>45</v>
      </c>
      <c r="F64" s="16" t="s">
        <v>78</v>
      </c>
      <c r="G64" s="17">
        <v>44797</v>
      </c>
      <c r="H64" s="30" t="s">
        <v>19</v>
      </c>
      <c r="I64" s="31" t="s">
        <v>20</v>
      </c>
      <c r="J64" s="31" t="s">
        <v>21</v>
      </c>
      <c r="K64" s="30" t="s">
        <v>19</v>
      </c>
      <c r="L64" s="31" t="str">
        <f t="shared" si="29"/>
        <v>SE OTORGA CERTIFICADO DE URBANIZACIÓN GARANTIZADAS</v>
      </c>
      <c r="M64" s="20" t="str">
        <f t="shared" si="26"/>
        <v>066REURB-2022.pdf</v>
      </c>
      <c r="N64" s="30" t="s">
        <v>19</v>
      </c>
      <c r="O64" s="33" t="s">
        <v>109</v>
      </c>
    </row>
    <row r="65" spans="1:15" s="8" customFormat="1" x14ac:dyDescent="0.2">
      <c r="A65" s="21" t="s">
        <v>28</v>
      </c>
      <c r="B65" s="22" t="str">
        <f>B7</f>
        <v>Agosto</v>
      </c>
      <c r="C65" s="21" t="s">
        <v>45</v>
      </c>
      <c r="D65" s="21" t="s">
        <v>1</v>
      </c>
      <c r="E65" s="21" t="s">
        <v>45</v>
      </c>
      <c r="F65" s="24" t="s">
        <v>79</v>
      </c>
      <c r="G65" s="29">
        <v>44803</v>
      </c>
      <c r="H65" s="30" t="s">
        <v>19</v>
      </c>
      <c r="I65" s="31" t="s">
        <v>20</v>
      </c>
      <c r="J65" s="31" t="s">
        <v>21</v>
      </c>
      <c r="K65" s="30" t="s">
        <v>19</v>
      </c>
      <c r="L65" s="31" t="str">
        <f t="shared" ref="L65:L66" si="30">CONCATENATE("SE OTORGA ", E65)</f>
        <v>SE OTORGA CERTIFICADO DE URBANIZACIÓN GARANTIZADAS</v>
      </c>
      <c r="M65" s="20" t="str">
        <f t="shared" si="26"/>
        <v>067REURB-2022.pdf</v>
      </c>
      <c r="N65" s="30" t="s">
        <v>19</v>
      </c>
      <c r="O65" s="33" t="s">
        <v>109</v>
      </c>
    </row>
    <row r="66" spans="1:15" s="8" customFormat="1" x14ac:dyDescent="0.2">
      <c r="A66" s="21" t="s">
        <v>28</v>
      </c>
      <c r="B66" s="22" t="str">
        <f>B8</f>
        <v>Agosto</v>
      </c>
      <c r="C66" s="21" t="s">
        <v>45</v>
      </c>
      <c r="D66" s="21" t="s">
        <v>1</v>
      </c>
      <c r="E66" s="21" t="s">
        <v>45</v>
      </c>
      <c r="F66" s="16" t="s">
        <v>94</v>
      </c>
      <c r="G66" s="17">
        <v>44803</v>
      </c>
      <c r="H66" s="30" t="s">
        <v>19</v>
      </c>
      <c r="I66" s="31" t="s">
        <v>20</v>
      </c>
      <c r="J66" s="31" t="s">
        <v>21</v>
      </c>
      <c r="K66" s="30" t="s">
        <v>19</v>
      </c>
      <c r="L66" s="31" t="str">
        <f t="shared" si="30"/>
        <v>SE OTORGA CERTIFICADO DE URBANIZACIÓN GARANTIZADAS</v>
      </c>
      <c r="M66" s="20" t="str">
        <f t="shared" si="26"/>
        <v>068REURB-2022.pdf</v>
      </c>
      <c r="N66" s="30" t="s">
        <v>19</v>
      </c>
      <c r="O66" s="33" t="s">
        <v>109</v>
      </c>
    </row>
    <row r="67" spans="1:15" s="8" customFormat="1" x14ac:dyDescent="0.2">
      <c r="A67" s="21" t="s">
        <v>28</v>
      </c>
      <c r="B67" s="22" t="str">
        <f>B9</f>
        <v>Agosto</v>
      </c>
      <c r="C67" s="21" t="s">
        <v>45</v>
      </c>
      <c r="D67" s="21" t="s">
        <v>1</v>
      </c>
      <c r="E67" s="21" t="s">
        <v>45</v>
      </c>
      <c r="F67" s="16" t="s">
        <v>95</v>
      </c>
      <c r="G67" s="17">
        <v>44803</v>
      </c>
      <c r="H67" s="30" t="s">
        <v>19</v>
      </c>
      <c r="I67" s="31" t="s">
        <v>20</v>
      </c>
      <c r="J67" s="31" t="s">
        <v>21</v>
      </c>
      <c r="K67" s="30" t="s">
        <v>19</v>
      </c>
      <c r="L67" s="31" t="str">
        <f t="shared" si="28"/>
        <v>SE OTORGA CERTIFICADO DE URBANIZACIÓN GARANTIZADAS</v>
      </c>
      <c r="M67" s="20" t="str">
        <f t="shared" si="26"/>
        <v>069REURB-2022.pdf</v>
      </c>
      <c r="N67" s="30" t="s">
        <v>19</v>
      </c>
      <c r="O67" s="33" t="s">
        <v>109</v>
      </c>
    </row>
    <row r="68" spans="1:15" s="8" customFormat="1" x14ac:dyDescent="0.2">
      <c r="A68" s="21" t="s">
        <v>28</v>
      </c>
      <c r="B68" s="22" t="str">
        <f>B10</f>
        <v>Agosto</v>
      </c>
      <c r="C68" s="21" t="s">
        <v>45</v>
      </c>
      <c r="D68" s="21" t="s">
        <v>1</v>
      </c>
      <c r="E68" s="21" t="s">
        <v>45</v>
      </c>
      <c r="F68" s="16" t="s">
        <v>96</v>
      </c>
      <c r="G68" s="17">
        <v>44803</v>
      </c>
      <c r="H68" s="30" t="s">
        <v>19</v>
      </c>
      <c r="I68" s="31" t="s">
        <v>20</v>
      </c>
      <c r="J68" s="31" t="s">
        <v>21</v>
      </c>
      <c r="K68" s="30" t="s">
        <v>19</v>
      </c>
      <c r="L68" s="31" t="str">
        <f t="shared" si="27"/>
        <v>SE OTORGA CERTIFICADO DE URBANIZACIÓN GARANTIZADAS</v>
      </c>
      <c r="M68" s="20" t="str">
        <f t="shared" si="26"/>
        <v>070REURB-2022.pdf</v>
      </c>
      <c r="N68" s="30" t="s">
        <v>19</v>
      </c>
      <c r="O68" s="33" t="s">
        <v>109</v>
      </c>
    </row>
    <row r="69" spans="1:15" x14ac:dyDescent="0.2">
      <c r="A69" s="14" t="s">
        <v>28</v>
      </c>
      <c r="B69" s="9" t="str">
        <f>B$2</f>
        <v>Agosto</v>
      </c>
      <c r="C69" s="14" t="s">
        <v>31</v>
      </c>
      <c r="D69" s="15" t="s">
        <v>31</v>
      </c>
      <c r="E69" s="25" t="s">
        <v>101</v>
      </c>
      <c r="F69" s="16" t="s">
        <v>100</v>
      </c>
      <c r="G69" s="17">
        <v>44791</v>
      </c>
      <c r="H69" s="18" t="s">
        <v>19</v>
      </c>
      <c r="I69" s="19" t="s">
        <v>20</v>
      </c>
      <c r="J69" s="19" t="s">
        <v>21</v>
      </c>
      <c r="K69" s="18" t="s">
        <v>19</v>
      </c>
      <c r="L69" s="19" t="str">
        <f>CONCATENATE("SE OTORGA ", E69)</f>
        <v>SE OTORGA AUTORIZACIÓN DE OBRAS PRELIMINARES - DEMOLICIÓN</v>
      </c>
      <c r="M69" s="20" t="str">
        <f>CONCATENATE(F69,"AUT-2022.pdf")</f>
        <v>013AUT-2022.pdf</v>
      </c>
      <c r="N69" s="18" t="s">
        <v>19</v>
      </c>
      <c r="O69" s="33" t="s">
        <v>109</v>
      </c>
    </row>
    <row r="70" spans="1:15" s="7" customFormat="1" x14ac:dyDescent="0.2">
      <c r="A70" s="14" t="s">
        <v>28</v>
      </c>
      <c r="B70" s="9" t="str">
        <f>B$2</f>
        <v>Agosto</v>
      </c>
      <c r="C70" s="14" t="s">
        <v>32</v>
      </c>
      <c r="D70" s="15" t="s">
        <v>1</v>
      </c>
      <c r="E70" s="25" t="s">
        <v>102</v>
      </c>
      <c r="F70" s="16" t="s">
        <v>46</v>
      </c>
      <c r="G70" s="17">
        <v>44774</v>
      </c>
      <c r="H70" s="18" t="s">
        <v>19</v>
      </c>
      <c r="I70" s="19" t="s">
        <v>20</v>
      </c>
      <c r="J70" s="19" t="s">
        <v>21</v>
      </c>
      <c r="K70" s="18" t="s">
        <v>19</v>
      </c>
      <c r="L70" s="19" t="str">
        <f>CONCATENATE("SE OTORGA ", E70)</f>
        <v>SE OTORGA CERTIFICADO DE COPROPIEDAD INMOBILIARIA</v>
      </c>
      <c r="M70" s="20" t="str">
        <f>CONCATENATE(F70,"COP-2022.pdf")</f>
        <v>011COP-2022.pdf</v>
      </c>
      <c r="N70" s="18" t="s">
        <v>19</v>
      </c>
      <c r="O70" s="33" t="s">
        <v>109</v>
      </c>
    </row>
    <row r="71" spans="1:15" s="7" customFormat="1" x14ac:dyDescent="0.2">
      <c r="A71" s="14" t="s">
        <v>28</v>
      </c>
      <c r="B71" s="9" t="str">
        <f>B$2</f>
        <v>Agosto</v>
      </c>
      <c r="C71" s="14" t="s">
        <v>32</v>
      </c>
      <c r="D71" s="15" t="s">
        <v>1</v>
      </c>
      <c r="E71" s="25" t="s">
        <v>102</v>
      </c>
      <c r="F71" s="16" t="s">
        <v>51</v>
      </c>
      <c r="G71" s="17">
        <v>44774</v>
      </c>
      <c r="H71" s="18" t="s">
        <v>19</v>
      </c>
      <c r="I71" s="19" t="s">
        <v>20</v>
      </c>
      <c r="J71" s="19" t="s">
        <v>21</v>
      </c>
      <c r="K71" s="18" t="s">
        <v>19</v>
      </c>
      <c r="L71" s="19" t="str">
        <f>CONCATENATE("SE OTORGA ", E71)</f>
        <v>SE OTORGA CERTIFICADO DE COPROPIEDAD INMOBILIARIA</v>
      </c>
      <c r="M71" s="20" t="str">
        <f>CONCATENATE(F71,"COP-2022.pdf")</f>
        <v>012COP-2022.pdf</v>
      </c>
      <c r="N71" s="18" t="s">
        <v>19</v>
      </c>
      <c r="O71" s="33" t="s">
        <v>109</v>
      </c>
    </row>
  </sheetData>
  <hyperlinks>
    <hyperlink ref="G1:N1" r:id="rId1" display="http://transparencia.mpuentealto.cl/doctos/2019/DOM_02/" xr:uid="{00000000-0004-0000-0000-000000000000}"/>
    <hyperlink ref="O2" r:id="rId2" display="http://transparencia.mpuentealto.cl/doctos/2022/DOM_08/142PE-2022.pdf" xr:uid="{0C920278-D813-44D5-8D35-87676D2B98AC}"/>
    <hyperlink ref="O3" r:id="rId3" display="http://transparencia.mpuentealto.cl/doctos/2022/DOM_08/143PE-2022.pdf" xr:uid="{BBBB32D5-EC04-418A-B668-FCF8A09251F8}"/>
    <hyperlink ref="O4" r:id="rId4" display="http://transparencia.mpuentealto.cl/doctos/2022/DOM_08/144PE-2022.pdf" xr:uid="{AC948AC9-D750-4B16-951C-13114AF153F8}"/>
    <hyperlink ref="O5" r:id="rId5" display="http://transparencia.mpuentealto.cl/doctos/2022/DOM_08/145PE-2022.pdf" xr:uid="{C5C235B7-D3A9-4B04-8CDD-CCDAD2509B67}"/>
    <hyperlink ref="O6" r:id="rId6" display="http://transparencia.mpuentealto.cl/doctos/2022/DOM_08/146PE-2022.pdf" xr:uid="{0B65A446-997F-46E8-B0E6-144A92A04018}"/>
    <hyperlink ref="O7" r:id="rId7" display="http://transparencia.mpuentealto.cl/doctos/2022/DOM_08/147PE-2022.pdf" xr:uid="{031072A0-D3DC-4010-AC79-56909280F468}"/>
    <hyperlink ref="O8" r:id="rId8" display="http://transparencia.mpuentealto.cl/doctos/2022/DOM_08/148PE-2022.pdf" xr:uid="{F405DDE8-082A-4536-96ED-BC57F1D0D52D}"/>
    <hyperlink ref="O9" r:id="rId9" display="http://transparencia.mpuentealto.cl/doctos/2022/DOM_08/149PE-2022.pdf" xr:uid="{DA4537B3-C2DD-4757-B56C-04DFF437864C}"/>
    <hyperlink ref="O10" r:id="rId10" display="http://transparencia.mpuentealto.cl/doctos/2022/DOM_08/150PE-2022.pdf" xr:uid="{5CA6D06C-D297-4D4D-9B85-6BB9CEFA2A40}"/>
    <hyperlink ref="O11" r:id="rId11" display="http://transparencia.mpuentealto.cl/doctos/2022/DOM_08/151PE-2022.pdf" xr:uid="{39432585-38E6-4E79-A5FE-1F38CDDB0FAF}"/>
    <hyperlink ref="O12" r:id="rId12" display="http://transparencia.mpuentealto.cl/doctos/2022/DOM_08/152PE-2022.pdf" xr:uid="{FFA8DAC4-657D-418A-BBA9-EF444B7E99F4}"/>
    <hyperlink ref="O13" r:id="rId13" display="http://transparencia.mpuentealto.cl/doctos/2022/DOM_08/153PE-2022.pdf" xr:uid="{DBE13F03-7549-4A38-BDCE-2C3F97D2956D}"/>
    <hyperlink ref="O14" r:id="rId14" display="http://transparencia.mpuentealto.cl/doctos/2022/DOM_08/154PE-2022.pdf" xr:uid="{C56BECDC-7924-4F9B-A316-7FB2380576EE}"/>
    <hyperlink ref="O15" r:id="rId15" display="http://transparencia.mpuentealto.cl/doctos/2022/DOM_08/155PE-2022.pdf" xr:uid="{FE864D8D-A9C8-41F8-A948-C10DE523586C}"/>
    <hyperlink ref="O16" r:id="rId16" display="http://transparencia.mpuentealto.cl/doctos/2022/DOM_08/156PE-2022.pdf" xr:uid="{7C4537B4-A029-4115-B066-0C582519EE1A}"/>
    <hyperlink ref="O17" r:id="rId17" display="http://transparencia.mpuentealto.cl/doctos/2022/DOM_08/157PE-2022.pdf" xr:uid="{A8FA0D66-5E39-437B-AF4A-2EF6CB6EE020}"/>
    <hyperlink ref="O18" r:id="rId18" display="http://transparencia.mpuentealto.cl/doctos/2022/DOM_08/158PE-2022.pdf" xr:uid="{65309CA8-7C98-4C70-BA99-4E40F8B1D9F6}"/>
    <hyperlink ref="O19" r:id="rId19" display="http://transparencia.mpuentealto.cl/doctos/2022/DOM_08/059RE-2022.pdf" xr:uid="{0FE662D6-7A87-4C7A-8275-A0E8CACD9AFE}"/>
    <hyperlink ref="O20" r:id="rId20" display="http://transparencia.mpuentealto.cl/doctos/2022/DOM_08/060RE-2022.pdf" xr:uid="{F5A2B9B3-32BA-450B-ADED-BD5B81F29934}"/>
    <hyperlink ref="O21" r:id="rId21" display="http://transparencia.mpuentealto.cl/doctos/2022/DOM_08/061RE-2022.pdf" xr:uid="{4B36EF31-495F-4100-8AA4-D90AF756C92C}"/>
    <hyperlink ref="O22" r:id="rId22" display="http://transparencia.mpuentealto.cl/doctos/2022/DOM_08/062RE-2022.pdf" xr:uid="{960531D9-36E5-4F00-ABE3-4E9C7CBD5037}"/>
    <hyperlink ref="O23" r:id="rId23" display="http://transparencia.mpuentealto.cl/doctos/2022/DOM_08/063RE-2022.pdf" xr:uid="{387026A0-6521-4227-B3DC-353D5118BD35}"/>
    <hyperlink ref="O24" r:id="rId24" display="http://transparencia.mpuentealto.cl/doctos/2022/DOM_08/064RE-2022.pdf" xr:uid="{07C3A294-64EA-4D52-8D65-24A09D4803EC}"/>
    <hyperlink ref="O25" r:id="rId25" display="http://transparencia.mpuentealto.cl/doctos/2022/DOM_08/151REG-2022.pdf" xr:uid="{F009DFC6-9239-4F89-BCAB-F2CBBC5AB32B}"/>
    <hyperlink ref="O26" r:id="rId26" display="http://transparencia.mpuentealto.cl/doctos/2022/DOM_08/152REG-2022.pdf" xr:uid="{AC98DBA9-ECD7-4C4A-8588-A77933021FFF}"/>
    <hyperlink ref="O27" r:id="rId27" display="http://transparencia.mpuentealto.cl/doctos/2022/DOM_08/153REG-2022.pdf" xr:uid="{637FDF83-061A-4107-957E-47E48F44FD7F}"/>
    <hyperlink ref="O28" r:id="rId28" display="http://transparencia.mpuentealto.cl/doctos/2022/DOM_08/154REG-2022.pdf" xr:uid="{6814EBE0-194B-44C5-B595-A3BCFC1876A1}"/>
    <hyperlink ref="O29" r:id="rId29" display="http://transparencia.mpuentealto.cl/doctos/2022/DOM_08/155REG-2022.pdf" xr:uid="{C8437EB1-5164-48FA-8ECE-2CE53149C67D}"/>
    <hyperlink ref="O30" r:id="rId30" display="http://transparencia.mpuentealto.cl/doctos/2022/DOM_08/156REG-2022.pdf" xr:uid="{33E16975-3668-4835-B5BF-443787951EBC}"/>
    <hyperlink ref="O31" r:id="rId31" display="http://transparencia.mpuentealto.cl/doctos/2022/DOM_08/157REG-2022.pdf" xr:uid="{627965AE-3DB0-423A-B607-A960F1E6FB86}"/>
    <hyperlink ref="O32" r:id="rId32" display="http://transparencia.mpuentealto.cl/doctos/2022/DOM_08/158REG-2022.pdf" xr:uid="{536AA11F-533B-4F2C-81B4-30EF38A0F1DB}"/>
    <hyperlink ref="O33" r:id="rId33" display="http://transparencia.mpuentealto.cl/doctos/2022/DOM_08/159REG-2022.pdf" xr:uid="{FC8AC4F2-FBF2-4A7D-AB14-09B8AD28F1EC}"/>
    <hyperlink ref="O34" r:id="rId34" display="http://transparencia.mpuentealto.cl/doctos/2022/DOM_08/160REG-2022.pdf" xr:uid="{63E2E2E0-05F8-4847-A6F8-5FF1A489CE43}"/>
    <hyperlink ref="O35" r:id="rId35" display="http://transparencia.mpuentealto.cl/doctos/2022/DOM_08/161REG-2022.pdf" xr:uid="{45B94D28-703C-4C58-9FC4-5CC841A54EB6}"/>
    <hyperlink ref="O36" r:id="rId36" display="http://transparencia.mpuentealto.cl/doctos/2022/DOM_08/162REG-2022.pdf" xr:uid="{B89E2216-83F1-44F6-B625-7F664FD41FE1}"/>
    <hyperlink ref="O37" r:id="rId37" display="http://transparencia.mpuentealto.cl/doctos/2022/DOM_08/163REG-2022.pdf" xr:uid="{392FE752-6D22-483C-89FC-5F10D7F70854}"/>
    <hyperlink ref="O38" r:id="rId38" display="http://transparencia.mpuentealto.cl/doctos/2022/DOM_08/164REG-2022.pdf" xr:uid="{24C47A78-0DEA-4EA8-A9E6-319D531723D4}"/>
    <hyperlink ref="O39" r:id="rId39" display="http://transparencia.mpuentealto.cl/doctos/2022/DOM_08/165REG-2022.pdf" xr:uid="{9DE1F40F-DF51-4A49-930F-19C91DDBFE83}"/>
    <hyperlink ref="O40" r:id="rId40" display="http://transparencia.mpuentealto.cl/doctos/2022/DOM_08/166REG-2022.pdf" xr:uid="{2B0944F5-1067-4D1B-BA69-AB32B0570388}"/>
    <hyperlink ref="O41" r:id="rId41" display="http://transparencia.mpuentealto.cl/doctos/2022/DOM_08/167REG-2022.pdf" xr:uid="{7B1BDFCF-293A-4F72-8D97-FA41DD078522}"/>
    <hyperlink ref="O42" r:id="rId42" display="http://transparencia.mpuentealto.cl/doctos/2022/DOM_08/168REG-2022.pdf" xr:uid="{79D8CAF4-F1D0-4950-B802-47E6DEBC5CD6}"/>
    <hyperlink ref="O43" r:id="rId43" display="http://transparencia.mpuentealto.cl/doctos/2022/DOM_08/169REG-2022.pdf" xr:uid="{CE6E5769-CB6F-4734-AFD2-64EBED48A44C}"/>
    <hyperlink ref="O44" r:id="rId44" display="http://transparencia.mpuentealto.cl/doctos/2022/DOM_08/170REG-2022.pdf" xr:uid="{6C5A8380-7D8A-4680-958B-D0B7A41755E7}"/>
    <hyperlink ref="O45" r:id="rId45" display="http://transparencia.mpuentealto.cl/doctos/2022/DOM_08/171REG-2022.pdf" xr:uid="{08C1B217-32E0-4D87-90E5-F73DF9B122C9}"/>
    <hyperlink ref="O46" r:id="rId46" display="http://transparencia.mpuentealto.cl/doctos/2022/DOM_08/172REG-2022.pdf" xr:uid="{EA16B5B3-68DD-4D5C-9D5A-3F6013B84AC4}"/>
    <hyperlink ref="O47" r:id="rId47" display="http://transparencia.mpuentealto.cl/doctos/2022/DOM_08/173REG-2022.pdf" xr:uid="{7C188137-C392-4F99-8858-395133B445FD}"/>
    <hyperlink ref="O48" r:id="rId48" display="http://transparencia.mpuentealto.cl/doctos/2022/DOM_08/174REG-2022.pdf" xr:uid="{B135C71B-7D1A-41F6-9B72-7DBDE6D13D5F}"/>
    <hyperlink ref="O49" r:id="rId49" display="http://transparencia.mpuentealto.cl/doctos/2022/DOM_08/175REG-2022.pdf" xr:uid="{2340C403-211E-40DA-8BCA-7A808F4EB72E}"/>
    <hyperlink ref="O50" r:id="rId50" display="http://transparencia.mpuentealto.cl/doctos/2022/DOM_08/030PEURB-2022.pdf" xr:uid="{75D3F3B6-DF1A-4E87-B81E-9EB489633214}"/>
    <hyperlink ref="O51" r:id="rId51" display="http://transparencia.mpuentealto.cl/doctos/2022/DOM_08/031PEURB-2022.pdf" xr:uid="{79FFF25D-DB90-43A8-854C-D38CFD793F7C}"/>
    <hyperlink ref="O52" r:id="rId52" display="http://transparencia.mpuentealto.cl/doctos/2022/DOM_08/032PEURB-2022.pdf" xr:uid="{AC913961-37D7-4204-9E3A-9DFDA819840C}"/>
    <hyperlink ref="O53" r:id="rId53" display="http://transparencia.mpuentealto.cl/doctos/2022/DOM_08/033PEURB-2022.pdf" xr:uid="{3F055206-3FE5-4F07-9185-44094211A218}"/>
    <hyperlink ref="O54" r:id="rId54" display="http://transparencia.mpuentealto.cl/doctos/2022/DOM_08/034PEURB-2022.pdf" xr:uid="{A2F5F1DE-DC28-4303-AB9F-CCE0BFC92D25}"/>
    <hyperlink ref="O55" r:id="rId55" display="http://transparencia.mpuentealto.cl/doctos/2022/DOM_08/035PEURB-2022.pdf" xr:uid="{EB93287B-1BB3-478F-ABDF-31DD9639B36A}"/>
    <hyperlink ref="O56" r:id="rId56" display="http://transparencia.mpuentealto.cl/doctos/2022/DOM_08/058REURB-2022.pdf" xr:uid="{4EB05AA4-DDE2-4CD3-B433-54BBD5D36DE9}"/>
    <hyperlink ref="O57" r:id="rId57" display="http://transparencia.mpuentealto.cl/doctos/2022/DOM_08/059REURB-2022.pdf" xr:uid="{EB7098F6-B049-4871-B0AB-E21608FA4CD1}"/>
    <hyperlink ref="O58" r:id="rId58" display="http://transparencia.mpuentealto.cl/doctos/2022/DOM_08/060REURB-2022.pdf" xr:uid="{02914CD5-9BAD-4640-9F89-0D2CEFF5C952}"/>
    <hyperlink ref="O59" r:id="rId59" display="http://transparencia.mpuentealto.cl/doctos/2022/DOM_08/061REURB-2022.pdf" xr:uid="{E7DC5FA3-7176-40E4-82A7-12BB41CE966F}"/>
    <hyperlink ref="O60" r:id="rId60" display="http://transparencia.mpuentealto.cl/doctos/2022/DOM_08/062REURB-2022.pdf" xr:uid="{4D7641F5-A75C-404B-B2AF-93B8E3C0DA21}"/>
    <hyperlink ref="O61" r:id="rId61" display="http://transparencia.mpuentealto.cl/doctos/2022/DOM_08/063REURB-2022.pdf" xr:uid="{E8B8123A-011A-45FE-A5B6-897F9D4DBE44}"/>
    <hyperlink ref="O62" r:id="rId62" display="http://transparencia.mpuentealto.cl/doctos/2022/DOM_08/064REURB-2022.pdf" xr:uid="{60A73277-7D32-4F37-B282-9C741D6A974C}"/>
    <hyperlink ref="O63" r:id="rId63" display="http://transparencia.mpuentealto.cl/doctos/2022/DOM_08/065REURB-2022.pdf" xr:uid="{B4CFFC54-B611-4448-94C2-D2D73429222D}"/>
    <hyperlink ref="O64" r:id="rId64" display="http://transparencia.mpuentealto.cl/doctos/2022/DOM_08/066REURB-2022.pdf" xr:uid="{A5B5AE63-A373-4B19-91DC-F35F80E8208F}"/>
    <hyperlink ref="O65" r:id="rId65" display="http://transparencia.mpuentealto.cl/doctos/2022/DOM_08/067REURB-2022.pdf" xr:uid="{7AD28B2A-7515-4096-879A-17CE3C157EA6}"/>
    <hyperlink ref="O66" r:id="rId66" display="http://transparencia.mpuentealto.cl/doctos/2022/DOM_08/068REURB-2022.pdf" xr:uid="{40EB7E86-793E-4911-B1B4-4B309E2B0A5E}"/>
    <hyperlink ref="O67" r:id="rId67" display="http://transparencia.mpuentealto.cl/doctos/2022/DOM_08/069REURB-2022.pdf" xr:uid="{9557806B-1B31-4764-A4A3-E7AE82EDB0B1}"/>
    <hyperlink ref="O68" r:id="rId68" display="http://transparencia.mpuentealto.cl/doctos/2022/DOM_08/070REURB-2022.pdf" xr:uid="{04CAA146-62F6-4C0A-A17C-EFCE99875C0A}"/>
    <hyperlink ref="O69" r:id="rId69" display="http://transparencia.mpuentealto.cl/doctos/2022/DOM_08/013AUT-2022.pdf" xr:uid="{FBE6D305-D5AE-42F4-A298-E2CEE4296669}"/>
    <hyperlink ref="O70" r:id="rId70" display="http://transparencia.mpuentealto.cl/doctos/2022/DOM_08/011COP-2022.pdf" xr:uid="{64467519-F9C9-4AA8-B77D-D1A99F07B675}"/>
    <hyperlink ref="O71" r:id="rId71" display="http://transparencia.mpuentealto.cl/doctos/2022/DOM_08/012COP-2022.pdf" xr:uid="{21BB67FB-0842-461F-BF6C-4B4AE49B52A5}"/>
  </hyperlinks>
  <pageMargins left="0.7" right="0.7" top="0.75" bottom="0.75" header="0.3" footer="0.3"/>
  <pageSetup paperSize="9" orientation="portrait" r:id="rId7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TRANSPARENCIA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Pedro Castillo</dc:creator>
  <cp:lastModifiedBy>Jose Luis</cp:lastModifiedBy>
  <dcterms:created xsi:type="dcterms:W3CDTF">2018-02-02T19:22:52Z</dcterms:created>
  <dcterms:modified xsi:type="dcterms:W3CDTF">2022-10-17T16:15:35Z</dcterms:modified>
</cp:coreProperties>
</file>